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Business Dept\TRAVEL\"/>
    </mc:Choice>
  </mc:AlternateContent>
  <xr:revisionPtr revIDLastSave="0" documentId="13_ncr:1_{C0B79B07-31C2-45BC-B29E-0B8B1C247EA9}" xr6:coauthVersionLast="47" xr6:coauthVersionMax="47" xr10:uidLastSave="{00000000-0000-0000-0000-000000000000}"/>
  <bookViews>
    <workbookView xWindow="-120" yWindow="-120" windowWidth="29040" windowHeight="15840" activeTab="1" xr2:uid="{00000000-000D-0000-FFFF-FFFF00000000}"/>
  </bookViews>
  <sheets>
    <sheet name="Travel Guide" sheetId="5" r:id="rId1"/>
    <sheet name="Advance Form" sheetId="1" r:id="rId2"/>
    <sheet name="Reconciliation" sheetId="3" r:id="rId3"/>
    <sheet name="Travel Accounts" sheetId="2" r:id="rId4"/>
    <sheet name="Questions" sheetId="4" r:id="rId5"/>
    <sheet name="Example Advance Form" sheetId="6" r:id="rId6"/>
  </sheets>
  <externalReferences>
    <externalReference r:id="rId7"/>
  </externalReferences>
  <definedNames>
    <definedName name="_xlnm.Print_Area" localSheetId="1">'Advance Form'!$A$1:$H$54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3" l="1"/>
  <c r="H43" i="1"/>
  <c r="B42" i="1"/>
  <c r="B42" i="6" l="1"/>
  <c r="H42" i="6" s="1"/>
  <c r="H44" i="6"/>
  <c r="H46" i="6" s="1"/>
  <c r="H41" i="6"/>
  <c r="H40" i="6"/>
  <c r="H38" i="6"/>
  <c r="H37" i="6"/>
  <c r="H36" i="6"/>
  <c r="H35" i="6"/>
  <c r="H34" i="6"/>
  <c r="H31" i="6"/>
  <c r="H23" i="6"/>
  <c r="H17" i="6"/>
  <c r="B12" i="6"/>
  <c r="H43" i="6" l="1"/>
  <c r="H42" i="1"/>
  <c r="H34" i="1"/>
  <c r="E17" i="3" s="1"/>
  <c r="H44" i="1"/>
  <c r="H31" i="1"/>
  <c r="H17" i="1"/>
  <c r="H25" i="3"/>
  <c r="H41" i="1"/>
  <c r="H38" i="1"/>
  <c r="H36" i="1"/>
  <c r="E15" i="3" s="1"/>
  <c r="H35" i="1"/>
  <c r="E13" i="3" s="1"/>
  <c r="H23" i="1"/>
  <c r="E19" i="3" l="1"/>
  <c r="H46" i="1"/>
  <c r="D14" i="3"/>
  <c r="B12" i="1" l="1"/>
  <c r="B8" i="3" l="1"/>
  <c r="B7" i="3"/>
  <c r="B5" i="3"/>
  <c r="H4" i="3"/>
  <c r="B4" i="3"/>
  <c r="B3" i="3"/>
  <c r="B2" i="3"/>
  <c r="H37" i="1"/>
  <c r="E14" i="3" l="1"/>
  <c r="G14" i="3" s="1"/>
  <c r="G19" i="3"/>
  <c r="B6" i="3"/>
  <c r="H40" i="1" l="1"/>
  <c r="E16" i="3" l="1"/>
  <c r="G16" i="3" s="1"/>
  <c r="H10" i="3"/>
  <c r="H27" i="3" s="1"/>
  <c r="G13" i="3"/>
  <c r="G15" i="3"/>
  <c r="G17" i="3"/>
  <c r="E18" i="3" l="1"/>
  <c r="G18" i="3" s="1"/>
  <c r="G2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tc={7F97C5AF-72DA-41A7-98E2-7E9D9C8E4836}</author>
    <author>tc={E3A4D7BA-DDA9-4F72-AE61-E028422A3CDF}</author>
  </authors>
  <commentList>
    <comment ref="D40" authorId="0" shapeId="0" xr:uid="{7F97C5AF-72DA-41A7-98E2-7E9D9C8E4836}">
      <text>
        <t>[Threaded comment]
Your version of Excel allows you to read this threaded comment; however, any edits to it will get removed if the file is opened in a newer version of Excel. Learn more: https://go.microsoft.com/fwlink/?linkid=870924
Comment:
    This would be the number of days you are fully on travel (do not include the day you depart and the day you return)</t>
      </text>
    </comment>
    <comment ref="D41" authorId="1" shapeId="0" xr:uid="{E3A4D7BA-DDA9-4F72-AE61-E028422A3CDF}">
      <text>
        <t>[Threaded comment]
Your version of Excel allows you to read this threaded comment; however, any edits to it will get removed if the file is opened in a newer version of Excel. Learn more: https://go.microsoft.com/fwlink/?linkid=870924
Comment:
    This would be the day you depart and the day you return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Lydia DeNasha</author>
    <author>tc={EAC3DDA9-2BCD-4B60-9914-65A008462206}</author>
    <author>tc={024A92C1-6268-4D58-ADD8-A59A71C1C8B5}</author>
  </authors>
  <commentList>
    <comment ref="B36" authorId="0" shapeId="0" xr:uid="{FC73C910-41F4-4DCC-9988-153F78F50E43}">
      <text>
        <r>
          <rPr>
            <b/>
            <sz val="9"/>
            <color indexed="81"/>
            <rFont val="Tahoma"/>
            <family val="2"/>
          </rPr>
          <t>Lydia DeNasha:</t>
        </r>
        <r>
          <rPr>
            <sz val="9"/>
            <color indexed="81"/>
            <rFont val="Tahoma"/>
            <family val="2"/>
          </rPr>
          <t xml:space="preserve">
3 quarters for days you are traveling to destination and 4 quarters for each full day on travel </t>
        </r>
      </text>
    </comment>
    <comment ref="D36" authorId="0" shapeId="0" xr:uid="{9A6CA219-C559-4C80-BE45-AFD45B41B8BA}">
      <text>
        <r>
          <rPr>
            <b/>
            <sz val="9"/>
            <color indexed="81"/>
            <rFont val="Tahoma"/>
            <family val="2"/>
          </rPr>
          <t>Lydia DeNasha:</t>
        </r>
        <r>
          <rPr>
            <sz val="9"/>
            <color indexed="81"/>
            <rFont val="Tahoma"/>
            <family val="2"/>
          </rPr>
          <t xml:space="preserve">
for meal per diem rates go to gsa.gov/travel/plan-book/per-diem-rates, select city &amp; state of travel, select M&amp;IE rates, take M&amp;IE total divide by 4 to get quarterly amount </t>
        </r>
      </text>
    </comment>
    <comment ref="D40" authorId="1" shapeId="0" xr:uid="{EAC3DDA9-2BCD-4B60-9914-65A008462206}">
      <text>
        <t>[Threaded comment]
Your version of Excel allows you to read this threaded comment; however, any edits to it will get removed if the file is opened in a newer version of Excel. Learn more: https://go.microsoft.com/fwlink/?linkid=870924
Comment:
    This would be the number of days you are fully on travel (do not include the day you depart and the day you return)</t>
      </text>
    </comment>
    <comment ref="D41" authorId="2" shapeId="0" xr:uid="{024A92C1-6268-4D58-ADD8-A59A71C1C8B5}">
      <text>
        <t>[Threaded comment]
Your version of Excel allows you to read this threaded comment; however, any edits to it will get removed if the file is opened in a newer version of Excel. Learn more: https://go.microsoft.com/fwlink/?linkid=870924
Comment:
    This would be the day you depart and the day you return</t>
      </text>
    </comment>
  </commentList>
</comments>
</file>

<file path=xl/sharedStrings.xml><?xml version="1.0" encoding="utf-8"?>
<sst xmlns="http://schemas.openxmlformats.org/spreadsheetml/2006/main" count="349" uniqueCount="225">
  <si>
    <t xml:space="preserve">13466 W Trepania Road, Hayward, WI 54843 </t>
  </si>
  <si>
    <t>Phone (715) 634-4790</t>
  </si>
  <si>
    <t>Traveler's Name</t>
  </si>
  <si>
    <t>Email</t>
  </si>
  <si>
    <t>Phone</t>
  </si>
  <si>
    <t>Program/Budget</t>
  </si>
  <si>
    <t>Destination City</t>
  </si>
  <si>
    <t>State</t>
  </si>
  <si>
    <t>Travel Description</t>
  </si>
  <si>
    <t>Line Item</t>
  </si>
  <si>
    <t>Departure (Date)</t>
  </si>
  <si>
    <t>Return (Date)</t>
  </si>
  <si>
    <t>LODGING</t>
  </si>
  <si>
    <t>Hotel/Motel Name</t>
  </si>
  <si>
    <t>Address</t>
  </si>
  <si>
    <t>Room Charge</t>
  </si>
  <si>
    <t>@</t>
  </si>
  <si>
    <t>days</t>
  </si>
  <si>
    <t>SUBTOTAL</t>
  </si>
  <si>
    <t>Airline</t>
  </si>
  <si>
    <t>Luggage</t>
  </si>
  <si>
    <t>Airport Parking Rate</t>
  </si>
  <si>
    <t>Taxi/Shuttle Rate</t>
  </si>
  <si>
    <t>round trip</t>
  </si>
  <si>
    <t>Round Trip Miles</t>
  </si>
  <si>
    <t>Per Diem Rates: www.gsa.gov/travel/plan-book/per-diem-rates</t>
  </si>
  <si>
    <t>MEAL SUBTOTAL</t>
  </si>
  <si>
    <t>Other Expense</t>
  </si>
  <si>
    <t>AUTHORIZATIONS</t>
  </si>
  <si>
    <t>_____________________________________</t>
  </si>
  <si>
    <t>Date: ______/______/______</t>
  </si>
  <si>
    <t>Lac du Flambeau Outreach Site</t>
  </si>
  <si>
    <t>President's Office</t>
  </si>
  <si>
    <t>Board of Regents</t>
  </si>
  <si>
    <t>Business Office</t>
  </si>
  <si>
    <t>Human Resources</t>
  </si>
  <si>
    <t>Student Services</t>
  </si>
  <si>
    <t>Registrar's Office</t>
  </si>
  <si>
    <t>Financial Aid Office</t>
  </si>
  <si>
    <t>Recruitment/Retention Office</t>
  </si>
  <si>
    <t>Marketing</t>
  </si>
  <si>
    <t xml:space="preserve">TRIO Grant/Student Support Services </t>
  </si>
  <si>
    <t>Title III - Professional Development</t>
  </si>
  <si>
    <t>Title III - Nursing Program</t>
  </si>
  <si>
    <t>TRAVEL RECONCILIATION</t>
  </si>
  <si>
    <t>Name</t>
  </si>
  <si>
    <t>Advance Amount</t>
  </si>
  <si>
    <t>Expenses Incurred</t>
  </si>
  <si>
    <t xml:space="preserve">Advance </t>
  </si>
  <si>
    <t>Actual Expense</t>
  </si>
  <si>
    <t>Remainder</t>
  </si>
  <si>
    <r>
      <t xml:space="preserve">Parking </t>
    </r>
    <r>
      <rPr>
        <b/>
        <sz val="9"/>
        <color indexed="8"/>
        <rFont val="Calibri"/>
        <family val="2"/>
      </rPr>
      <t>(receipt required)</t>
    </r>
  </si>
  <si>
    <r>
      <t xml:space="preserve">Baggage Expense </t>
    </r>
    <r>
      <rPr>
        <b/>
        <sz val="9"/>
        <color indexed="8"/>
        <rFont val="Calibri"/>
        <family val="2"/>
      </rPr>
      <t>(receipt required)</t>
    </r>
  </si>
  <si>
    <t>Meals</t>
  </si>
  <si>
    <r>
      <t xml:space="preserve">Other Expense </t>
    </r>
    <r>
      <rPr>
        <b/>
        <sz val="9"/>
        <color indexed="8"/>
        <rFont val="Calibri"/>
        <family val="2"/>
      </rPr>
      <t>(receipt required)</t>
    </r>
  </si>
  <si>
    <t>Total Expenses Incurred</t>
  </si>
  <si>
    <t>Traveler's Signature</t>
  </si>
  <si>
    <t>Reconciled by</t>
  </si>
  <si>
    <r>
      <t xml:space="preserve">AUTHORIZATIONS
</t>
    </r>
    <r>
      <rPr>
        <b/>
        <i/>
        <sz val="12"/>
        <color indexed="9"/>
        <rFont val="Calibri"/>
        <family val="2"/>
      </rPr>
      <t>(for amounts due to traveler only)</t>
    </r>
  </si>
  <si>
    <t>President (if over $500)</t>
  </si>
  <si>
    <t>TRAVEL CHECK LIST TO ASK WHEN MAKING TRAVEL ARRANGEMENTS</t>
  </si>
  <si>
    <t>Who is the trip for student/staff/ companions?</t>
  </si>
  <si>
    <t>When/Dates of conference?</t>
  </si>
  <si>
    <t>Who is paying for it?</t>
  </si>
  <si>
    <t xml:space="preserve">Repayment by some organization? or out of program budget? </t>
  </si>
  <si>
    <t>Are there any amount limits for the trip?</t>
  </si>
  <si>
    <t>Was a college vehicle reserved to take to conference or airport?</t>
  </si>
  <si>
    <t>Hotel preferred? Floor/bed/nonsmoking.</t>
  </si>
  <si>
    <t>Any meals/other included?</t>
  </si>
  <si>
    <t>Additional Luggage for round trip?</t>
  </si>
  <si>
    <t>Taxi/shuttle provided or needed?</t>
  </si>
  <si>
    <t>Is Car Rental needed? For who and how many?</t>
  </si>
  <si>
    <t>Out of country travel? They will need passport.</t>
  </si>
  <si>
    <t>Conference Registration fee paid by Invoice or Credit Card?</t>
  </si>
  <si>
    <t>Complete Name and DOB for airfare</t>
  </si>
  <si>
    <t>Do you want insurance on your flight?</t>
  </si>
  <si>
    <t xml:space="preserve">Where/What city are you traveling to? </t>
  </si>
  <si>
    <t>Airline needed? Date and time preference depart &amp; return</t>
  </si>
  <si>
    <t>Hotel parking fee?</t>
  </si>
  <si>
    <t>Airport parking fee?</t>
  </si>
  <si>
    <t>Mileage? if no college vehicle available</t>
  </si>
  <si>
    <t>When doing the requisition for the per diem, the vendor is the person going on travel</t>
  </si>
  <si>
    <t>When doing the requisition for the airfare, hotel, car rental, etc the vendor is</t>
  </si>
  <si>
    <t xml:space="preserve"> "Cardmember Services" when we use the credit card to book anything.</t>
  </si>
  <si>
    <t>When filling out travel with someone, make sure to remind them to bring back all their receipts</t>
  </si>
  <si>
    <t>when they return (don't need to bring back receipts for meals)</t>
  </si>
  <si>
    <t>THINGS TO REMEMBER</t>
  </si>
  <si>
    <t xml:space="preserve">Date: </t>
  </si>
  <si>
    <t>Notes:</t>
  </si>
  <si>
    <t>Contact information, cell phone number</t>
  </si>
  <si>
    <t>Business Development</t>
  </si>
  <si>
    <t>Title III - Insitutional Advancement</t>
  </si>
  <si>
    <t>Guide on how to book travel</t>
  </si>
  <si>
    <t>1.)</t>
  </si>
  <si>
    <t>2.)</t>
  </si>
  <si>
    <t>Travel Advance Form</t>
  </si>
  <si>
    <t>3)</t>
  </si>
  <si>
    <t>4.)</t>
  </si>
  <si>
    <t>Jane Doe</t>
  </si>
  <si>
    <t>Supervisor Approval:</t>
  </si>
  <si>
    <t>Student Signature:</t>
  </si>
  <si>
    <t>(if applicable)</t>
  </si>
  <si>
    <t>Will not receive as travel advance, need to book with college credit card before trip dates</t>
  </si>
  <si>
    <t>CAR RENTAL</t>
  </si>
  <si>
    <t>Car Rental Company</t>
  </si>
  <si>
    <t>Car Rental Fuel</t>
  </si>
  <si>
    <t xml:space="preserve">Provide estimate of mileage and return receipts </t>
  </si>
  <si>
    <t>Traveler Signature:</t>
  </si>
  <si>
    <r>
      <t xml:space="preserve">Things to keep in mind:  It's a good idea when booking flights to book with the travel insurance in case something happens and you are unable to go so we can get refunded for the flight.                                                     After you made your reservation for your hotel, please call the hotel directly and request a </t>
    </r>
    <r>
      <rPr>
        <b/>
        <sz val="11"/>
        <color theme="1"/>
        <rFont val="Calibri"/>
        <family val="2"/>
        <scheme val="minor"/>
      </rPr>
      <t>CREDIT CARD AUTHORIZATION FORM</t>
    </r>
    <r>
      <rPr>
        <sz val="11"/>
        <color theme="1"/>
        <rFont val="Calibri"/>
        <family val="2"/>
        <scheme val="minor"/>
      </rPr>
      <t xml:space="preserve"> and bring to the business office to be filled out.  This needs to be filled out in order for the hotel rooms to be booked to our college card, </t>
    </r>
    <r>
      <rPr>
        <b/>
        <sz val="11"/>
        <color theme="1"/>
        <rFont val="Calibri"/>
        <family val="2"/>
        <scheme val="minor"/>
      </rPr>
      <t>otherwise they are going to request your credit card upon check in and charge your card.</t>
    </r>
  </si>
  <si>
    <t>MAKE SURE TO CALL THE HOTEL AND REQUEST A CREDIT CARD AUTHORIZATION FORM!</t>
  </si>
  <si>
    <t>M&amp;IE Total</t>
  </si>
  <si>
    <t>Days</t>
  </si>
  <si>
    <t>M&amp;IE First &amp; Last Day</t>
  </si>
  <si>
    <t>(first and last day of travel)</t>
  </si>
  <si>
    <t>(full days on travel)</t>
  </si>
  <si>
    <t>Description</t>
  </si>
  <si>
    <t>Odometer Starting:</t>
  </si>
  <si>
    <t>Odometer Ending:</t>
  </si>
  <si>
    <t>Mileage</t>
  </si>
  <si>
    <t>Refer to Chapter 10 Travel Policy and Procedures</t>
  </si>
  <si>
    <t>Provide airport parking rates from website and return receipts</t>
  </si>
  <si>
    <t>Provide backage costs from airport website and return receipts</t>
  </si>
  <si>
    <t>Provide shuttle rates from website for estimate and return receipts</t>
  </si>
  <si>
    <t>Provide Google Maps showing miles (provide odometer readings on recon tab)</t>
  </si>
  <si>
    <t>Description of other expense</t>
  </si>
  <si>
    <t>AIRLINE</t>
  </si>
  <si>
    <t>REGISTRATION</t>
  </si>
  <si>
    <t>Conference/Event:</t>
  </si>
  <si>
    <t>Registration fee:</t>
  </si>
  <si>
    <t>TRAVEL ADVANCE</t>
  </si>
  <si>
    <t>Lac Courte Oreilles Ojibwe University</t>
  </si>
  <si>
    <t>TRAVEL FORM FY2022-23</t>
  </si>
  <si>
    <t>Budget Director Approval:</t>
  </si>
  <si>
    <t>All approvals need to be signed off on before the business office will allow travler to start booking any travel.  You will not be allowed to use college credit card until requisition has been submited and approved.  Please book travel at least 2 weeks prior to travel.</t>
  </si>
  <si>
    <t>Travler's Supervisor:</t>
  </si>
  <si>
    <t>Budget Director's Approval:</t>
  </si>
  <si>
    <t>Bad River Outreach Site</t>
  </si>
  <si>
    <t>Red Cliff Outreach Site</t>
  </si>
  <si>
    <t>30-25001-60001</t>
  </si>
  <si>
    <t>30-25003-60001</t>
  </si>
  <si>
    <t>30-25002-60001</t>
  </si>
  <si>
    <t>Continuing Education</t>
  </si>
  <si>
    <t>30-15001-60001</t>
  </si>
  <si>
    <t>30-40000-60001</t>
  </si>
  <si>
    <t>30-40000-60101</t>
  </si>
  <si>
    <t>30-41000-60001</t>
  </si>
  <si>
    <t>30-42000-60001</t>
  </si>
  <si>
    <t>30-30000-60001</t>
  </si>
  <si>
    <t>30-32000-60001</t>
  </si>
  <si>
    <t>30-31010-60001</t>
  </si>
  <si>
    <t>30-31000-60001</t>
  </si>
  <si>
    <t>30-42001-60001</t>
  </si>
  <si>
    <t>30-33000-60001</t>
  </si>
  <si>
    <t xml:space="preserve">Chater School </t>
  </si>
  <si>
    <t>10-55001-60001</t>
  </si>
  <si>
    <t>35-39006-60001</t>
  </si>
  <si>
    <t>35-49002-60001</t>
  </si>
  <si>
    <t>35-49001-60101</t>
  </si>
  <si>
    <t>35-19012-60001</t>
  </si>
  <si>
    <t>35-19028-60001</t>
  </si>
  <si>
    <t>35-69009-60001</t>
  </si>
  <si>
    <t>35-19026-60001</t>
  </si>
  <si>
    <t>WBL Grant FY22-23</t>
  </si>
  <si>
    <t>Perkins FY22-23</t>
  </si>
  <si>
    <t>New Beginnings for Tribal Students 2</t>
  </si>
  <si>
    <t>35-39018-60001</t>
  </si>
  <si>
    <t>30-10101-60001</t>
  </si>
  <si>
    <t>Instruction - Small Business</t>
  </si>
  <si>
    <t>30-10102-60001</t>
  </si>
  <si>
    <t>Instruction - Business Admin</t>
  </si>
  <si>
    <t>30-10103-60001</t>
  </si>
  <si>
    <t>Instruction - Accounting</t>
  </si>
  <si>
    <t>Instruction - ECE Education</t>
  </si>
  <si>
    <t>30-10201-60001</t>
  </si>
  <si>
    <t>Instruction - Early Childhood Education</t>
  </si>
  <si>
    <t>30-10202-60001</t>
  </si>
  <si>
    <t>Instruction - Human Services</t>
  </si>
  <si>
    <t>30-10301-60001</t>
  </si>
  <si>
    <t>Instruction - Legal Studies</t>
  </si>
  <si>
    <t>30-10401-60001</t>
  </si>
  <si>
    <t>Instruction - Liberal Arts</t>
  </si>
  <si>
    <t>30-10501-60001</t>
  </si>
  <si>
    <t>Instruction - Native American Studies</t>
  </si>
  <si>
    <t>30-10601-60001</t>
  </si>
  <si>
    <t>Instruction - Ojibwe Language</t>
  </si>
  <si>
    <t>30-10602-60001</t>
  </si>
  <si>
    <t>Instruction - Native American Art</t>
  </si>
  <si>
    <t>30-10603-60001</t>
  </si>
  <si>
    <t>Instruction - AS Ag &amp; Natural Res Mgmt</t>
  </si>
  <si>
    <t>30-10801-60001</t>
  </si>
  <si>
    <t>Instruction - Science</t>
  </si>
  <si>
    <t>30-10802-60001</t>
  </si>
  <si>
    <t>Instruction - Provost</t>
  </si>
  <si>
    <t>30-20000-60001</t>
  </si>
  <si>
    <r>
      <rPr>
        <b/>
        <sz val="11"/>
        <color theme="1"/>
        <rFont val="Calibri"/>
        <family val="2"/>
        <scheme val="minor"/>
      </rPr>
      <t>Traveling with students:</t>
    </r>
    <r>
      <rPr>
        <sz val="11"/>
        <color theme="1"/>
        <rFont val="Calibri"/>
        <family val="2"/>
        <scheme val="minor"/>
      </rPr>
      <t xml:space="preserve">  If students are traveling with college staff and need a per diem, a travel advance form will need to be filled out for each student traveling.  It would be a good idea to contact the business office 3 weeks before travel to verify that all students traveling are listed in the system as vendors, if they are not listed as vendors, they will need to provide the business office with a W9 form.  We will no longer be allowing staff memebers to be receiving per diems on behalf of students unless extreme exceptions.   If you are traveling with minors/high school students, we will make an exception for travel advance being paid to a staff member, however, a travel advance still needs to be attached for each student.   Staff will be responsible for doing reconciliations for students.</t>
    </r>
  </si>
  <si>
    <t>After getting your travel advance filled out and your back up documentation, you will then need to have the travel advance filled out by your supervisor, budget director funding the travel, and the travler.  Once you receive those signatures, you will fill out requisitions for your travel.  You will do a requisition for your travel advance and you will be the vendor.  You will also do a requisition separately for your hotel, airfare, car rental and more than likely the vendor will be "Cardmember Services" for the credit card.  Please provide documentation showing hotel, airfare, car rental, etc in your requisiton.  Once the requisition is approved, contact the business office to set up a time to have someone stop down with the credit card for you to book your travel.  Make sure to provide receipts to business office.</t>
  </si>
  <si>
    <t>TRAVEL ADVANCE TOTAL:</t>
  </si>
  <si>
    <r>
      <t xml:space="preserve">Fill out travel advance form (next tab over) for items that you need to be paid in advance before traveling to your desitnation.  </t>
    </r>
    <r>
      <rPr>
        <b/>
        <sz val="11"/>
        <color theme="1"/>
        <rFont val="Calibri"/>
        <family val="2"/>
        <scheme val="minor"/>
      </rPr>
      <t xml:space="preserve">Submit your completed travel advance at least two weeks before you travel so this gives the business office time to process your travel.  You will need all approvals on the travel advance form and your requisiton needs to be approved before you can book any travel. </t>
    </r>
    <r>
      <rPr>
        <sz val="11"/>
        <color theme="1"/>
        <rFont val="Calibri"/>
        <family val="2"/>
        <scheme val="minor"/>
      </rPr>
      <t xml:space="preserve"> When you return from travel, you will be required to turn in any receipts for the funds you have requested in advance and fill out tab 3, reconciliation.  If receipts are not turned in, you may owe the college for those items.  (Do not need receipts for meals or mileage) The items that normally can be included in travel advance:  Baggage, per diem for meals, parking, ride share/taxi fees, mileage.                                                                                                            Items that would </t>
    </r>
    <r>
      <rPr>
        <b/>
        <sz val="11"/>
        <color theme="1"/>
        <rFont val="Calibri"/>
        <family val="2"/>
        <scheme val="minor"/>
      </rPr>
      <t>NOT</t>
    </r>
    <r>
      <rPr>
        <sz val="11"/>
        <color theme="1"/>
        <rFont val="Calibri"/>
        <family val="2"/>
        <scheme val="minor"/>
      </rPr>
      <t xml:space="preserve"> ususally be included on the travel advance to be paid in advance to you directly:  Airfare, hotel, car rental, conference registration.  These items can be paid directly with the college credit card before your travel and not paid directly to the employee.  You can include these on your travel advance if you have paid for it on your own and need to be reimbursed.  There is an example of a travel advanced filled out on the 6th tab.</t>
    </r>
  </si>
  <si>
    <t>You will need to provide back up documentation on the requests for your travel advance.  For meals, look up the per diem rate of where you are traveling to at GSA.gov and provide a snip-it or PDF of the per diem rate from GSA for backup. Examples of other documentation:  Airline, hotel, car rental, conference registration, MSP Airport website to show parking rates for parking, go to ride share website to esitmate how much it will cost in transportation expenses, google maps for mileage, Conference agenda, etc.</t>
  </si>
  <si>
    <t>Meals Included</t>
  </si>
  <si>
    <t># of Meals Subtract</t>
  </si>
  <si>
    <t>jdoe@lco.edu</t>
  </si>
  <si>
    <t>Accounting Conference</t>
  </si>
  <si>
    <t>Madison</t>
  </si>
  <si>
    <t>WI</t>
  </si>
  <si>
    <t>NACUBO</t>
  </si>
  <si>
    <t>Hilton Garden Inn</t>
  </si>
  <si>
    <t>The amount paid to the travler</t>
  </si>
  <si>
    <t xml:space="preserve">Amount paid to travler </t>
  </si>
  <si>
    <t>$64 for the full days on travel, $48 for the travel to and from the event/conference</t>
  </si>
  <si>
    <t>(if your event is providing meals)</t>
  </si>
  <si>
    <t>NSTI FY23-24</t>
  </si>
  <si>
    <t>35-19031-60001</t>
  </si>
  <si>
    <t>Ag Equity (19028) Giki</t>
  </si>
  <si>
    <t>InCap (69009) Daazhiike</t>
  </si>
  <si>
    <t>TrANS FY22-23</t>
  </si>
  <si>
    <t>35-19030-60001</t>
  </si>
  <si>
    <t>35-39027-60001</t>
  </si>
  <si>
    <t>NATRI Ozhitamaadizoyang</t>
  </si>
  <si>
    <t>35-19033-60001</t>
  </si>
  <si>
    <t>Cultural Foodways - Sovereignty Equity Fund</t>
  </si>
  <si>
    <t>35-19036-60001</t>
  </si>
  <si>
    <t>Wells Fargo Vocational Trades</t>
  </si>
  <si>
    <t>35-49020-60001</t>
  </si>
  <si>
    <t>TRAVEL FORM FY2023-24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</si>
</sst>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mmmm\ d\,\ yyyy"/>
    <numFmt numFmtId="165" formatCode="[$-409]h:mm\ AM/PM;@"/>
    <numFmt numFmtId="166" formatCode="[&lt;=9999999]###\-####;\(###\)\ ###\-####"/>
    <numFmt numFmtId="167" formatCode="_(&quot;$&quot;* #,##0.000_);_(&quot;$&quot;* \(#,##0.000\);_(&quot;$&quot;* &quot;-&quot;??_);_(@_)"/>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Calibri"/>
      <family val="2"/>
      <scheme val="minor"/>
    </font>
    <font>
      <b/>
      <sz val="12"/>
      <color theme="0"/>
      <name val="Calibri"/>
      <family val="2"/>
      <scheme val="minor"/>
    </font>
    <font>
      <b/>
      <sz val="12"/>
      <name val="Times New Roman"/>
      <family val="1"/>
    </font>
    <font>
      <b/>
      <sz val="12"/>
      <color theme="1"/>
      <name val="Times New Roman"/>
      <family val="1"/>
    </font>
    <font>
      <b/>
      <sz val="11"/>
      <color theme="4"/>
      <name val="Calibri"/>
      <family val="2"/>
      <scheme val="minor"/>
    </font>
    <font>
      <u/>
      <sz val="11"/>
      <color theme="10"/>
      <name val="Calibri"/>
      <family val="2"/>
      <scheme val="minor"/>
    </font>
    <font>
      <sz val="11"/>
      <color theme="4"/>
      <name val="Calibri"/>
      <family val="2"/>
      <scheme val="minor"/>
    </font>
    <font>
      <b/>
      <sz val="11"/>
      <name val="Calibri"/>
      <family val="2"/>
      <scheme val="minor"/>
    </font>
    <font>
      <sz val="11"/>
      <name val="Calibri"/>
      <family val="2"/>
      <scheme val="minor"/>
    </font>
    <font>
      <b/>
      <sz val="14"/>
      <color theme="0"/>
      <name val="Calibri"/>
      <family val="2"/>
      <scheme val="minor"/>
    </font>
    <font>
      <b/>
      <sz val="9"/>
      <color theme="1"/>
      <name val="Calibri"/>
      <family val="2"/>
      <scheme val="minor"/>
    </font>
    <font>
      <sz val="9"/>
      <color theme="1"/>
      <name val="Calibri"/>
      <family val="2"/>
      <scheme val="minor"/>
    </font>
    <font>
      <b/>
      <sz val="9"/>
      <color indexed="81"/>
      <name val="Tahoma"/>
      <family val="2"/>
    </font>
    <font>
      <sz val="9"/>
      <color indexed="81"/>
      <name val="Tahoma"/>
      <family val="2"/>
    </font>
    <font>
      <b/>
      <sz val="18"/>
      <color theme="0"/>
      <name val="Calibri"/>
      <family val="2"/>
      <scheme val="minor"/>
    </font>
    <font>
      <sz val="11"/>
      <color rgb="FF0070C0"/>
      <name val="Calibri"/>
      <family val="2"/>
      <scheme val="minor"/>
    </font>
    <font>
      <b/>
      <sz val="9"/>
      <color indexed="8"/>
      <name val="Calibri"/>
      <family val="2"/>
    </font>
    <font>
      <b/>
      <i/>
      <sz val="12"/>
      <color indexed="9"/>
      <name val="Calibri"/>
      <family val="2"/>
    </font>
    <font>
      <i/>
      <sz val="11"/>
      <color theme="4"/>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b/>
      <sz val="10"/>
      <color rgb="FFFF0000"/>
      <name val="Calibri"/>
      <family val="2"/>
      <scheme val="minor"/>
    </font>
    <font>
      <b/>
      <sz val="1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cellStyleXfs>
  <cellXfs count="128">
    <xf numFmtId="0" fontId="0" fillId="0" borderId="0" xfId="0"/>
    <xf numFmtId="0" fontId="0" fillId="0" borderId="0" xfId="0" applyAlignment="1" applyProtection="1">
      <alignment horizontal="right" vertical="center"/>
      <protection locked="0"/>
    </xf>
    <xf numFmtId="0" fontId="4" fillId="0" borderId="0" xfId="0" applyFont="1" applyAlignment="1" applyProtection="1">
      <alignment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horizontal="left" vertical="center"/>
    </xf>
    <xf numFmtId="0" fontId="0" fillId="0" borderId="0" xfId="0" applyAlignment="1" applyProtection="1">
      <alignment vertical="center"/>
    </xf>
    <xf numFmtId="0" fontId="3" fillId="0" borderId="0" xfId="0" applyFont="1" applyAlignment="1" applyProtection="1">
      <alignment horizontal="right" vertical="center"/>
    </xf>
    <xf numFmtId="0" fontId="11" fillId="0" borderId="0" xfId="0" applyFont="1" applyAlignment="1" applyProtection="1">
      <alignment horizontal="right" vertical="center" indent="1"/>
    </xf>
    <xf numFmtId="0" fontId="3" fillId="0" borderId="0" xfId="0" applyFont="1" applyAlignment="1" applyProtection="1">
      <alignment horizontal="center" vertical="center"/>
    </xf>
    <xf numFmtId="0" fontId="8" fillId="0" borderId="0" xfId="0" applyFont="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44" fontId="3" fillId="0" borderId="0" xfId="0" applyNumberFormat="1" applyFont="1" applyFill="1" applyBorder="1" applyAlignment="1" applyProtection="1">
      <alignment vertical="center"/>
      <protection locked="0"/>
    </xf>
    <xf numFmtId="0" fontId="0" fillId="0" borderId="0" xfId="0" applyFill="1" applyAlignment="1" applyProtection="1">
      <alignment vertical="center"/>
      <protection locked="0"/>
    </xf>
    <xf numFmtId="0" fontId="3" fillId="0" borderId="0" xfId="0" applyFont="1" applyAlignment="1" applyProtection="1">
      <alignment horizontal="right" vertical="center"/>
      <protection locked="0"/>
    </xf>
    <xf numFmtId="44" fontId="10" fillId="0" borderId="0" xfId="1" applyFont="1" applyAlignment="1" applyProtection="1">
      <alignment vertical="center"/>
      <protection locked="0"/>
    </xf>
    <xf numFmtId="0" fontId="3" fillId="0" borderId="0" xfId="0" applyFont="1" applyAlignment="1" applyProtection="1">
      <alignment vertical="center"/>
      <protection locked="0"/>
    </xf>
    <xf numFmtId="1" fontId="10" fillId="0" borderId="0" xfId="0" applyNumberFormat="1" applyFont="1" applyAlignment="1" applyProtection="1">
      <alignment horizontal="center" vertical="center"/>
      <protection locked="0"/>
    </xf>
    <xf numFmtId="44" fontId="0" fillId="0" borderId="0" xfId="0" applyNumberFormat="1" applyAlignment="1" applyProtection="1">
      <alignment vertical="center"/>
      <protection locked="0"/>
    </xf>
    <xf numFmtId="0" fontId="3" fillId="0" borderId="0" xfId="0" applyFont="1" applyAlignment="1" applyProtection="1">
      <alignment horizontal="center" vertical="center"/>
      <protection locked="0"/>
    </xf>
    <xf numFmtId="44" fontId="3" fillId="0" borderId="0" xfId="1" applyFont="1" applyAlignment="1" applyProtection="1">
      <alignment vertical="center"/>
      <protection locked="0"/>
    </xf>
    <xf numFmtId="44" fontId="1" fillId="0" borderId="0" xfId="1" applyFont="1" applyAlignment="1" applyProtection="1">
      <alignment vertical="center"/>
      <protection locked="0"/>
    </xf>
    <xf numFmtId="0" fontId="3" fillId="0" borderId="0" xfId="0" applyFont="1" applyAlignment="1" applyProtection="1">
      <alignment vertical="center"/>
    </xf>
    <xf numFmtId="2" fontId="10" fillId="0" borderId="0" xfId="1" applyNumberFormat="1" applyFont="1" applyAlignment="1" applyProtection="1">
      <alignment vertical="center"/>
      <protection locked="0"/>
    </xf>
    <xf numFmtId="2" fontId="9" fillId="0" borderId="0" xfId="2" applyNumberFormat="1" applyAlignment="1" applyProtection="1">
      <alignment vertical="center"/>
      <protection locked="0"/>
    </xf>
    <xf numFmtId="0" fontId="3" fillId="0" borderId="0" xfId="0" quotePrefix="1" applyFont="1" applyAlignment="1" applyProtection="1">
      <alignment vertical="center"/>
      <protection locked="0"/>
    </xf>
    <xf numFmtId="0" fontId="2" fillId="0" borderId="0" xfId="0" applyFont="1" applyAlignment="1" applyProtection="1">
      <alignment horizontal="left" vertical="center" indent="1"/>
      <protection locked="0"/>
    </xf>
    <xf numFmtId="44" fontId="12" fillId="0" borderId="0" xfId="1" applyFont="1" applyBorder="1" applyAlignment="1" applyProtection="1">
      <alignment vertical="center"/>
      <protection locked="0"/>
    </xf>
    <xf numFmtId="0" fontId="11" fillId="0" borderId="0" xfId="0" applyFont="1" applyAlignment="1" applyProtection="1">
      <alignment horizontal="right" vertical="center"/>
      <protection locked="0"/>
    </xf>
    <xf numFmtId="0" fontId="0" fillId="0" borderId="0" xfId="0" applyAlignment="1" applyProtection="1">
      <alignment horizontal="right" vertical="center"/>
    </xf>
    <xf numFmtId="0" fontId="14" fillId="0" borderId="0" xfId="0" applyFont="1" applyAlignment="1" applyProtection="1">
      <alignment horizontal="right" vertical="center"/>
    </xf>
    <xf numFmtId="0" fontId="14" fillId="0" borderId="0" xfId="0" applyFont="1" applyAlignment="1" applyProtection="1">
      <alignment horizontal="right" vertical="center" wrapText="1"/>
    </xf>
    <xf numFmtId="0" fontId="0" fillId="0" borderId="0" xfId="0" applyAlignment="1">
      <alignment horizontal="center"/>
    </xf>
    <xf numFmtId="0" fontId="12" fillId="0" borderId="0" xfId="0" applyFont="1" applyAlignment="1" applyProtection="1">
      <alignment horizontal="center" vertical="center"/>
    </xf>
    <xf numFmtId="37" fontId="19" fillId="0" borderId="0" xfId="3" applyNumberFormat="1" applyFont="1" applyAlignment="1" applyProtection="1">
      <alignment horizontal="center" vertical="center"/>
    </xf>
    <xf numFmtId="0" fontId="0" fillId="0" borderId="0" xfId="0" quotePrefix="1" applyAlignment="1" applyProtection="1">
      <alignment vertical="center"/>
    </xf>
    <xf numFmtId="167" fontId="10" fillId="0" borderId="0" xfId="1" applyNumberFormat="1" applyFont="1" applyAlignment="1" applyProtection="1">
      <alignment vertical="center"/>
    </xf>
    <xf numFmtId="0" fontId="0" fillId="0" borderId="0" xfId="0" applyAlignment="1" applyProtection="1">
      <alignment horizontal="left" vertical="center"/>
    </xf>
    <xf numFmtId="44" fontId="3" fillId="0" borderId="0" xfId="1" applyFont="1" applyAlignment="1" applyProtection="1">
      <alignment vertical="center"/>
    </xf>
    <xf numFmtId="44" fontId="0" fillId="0" borderId="0" xfId="0" applyNumberFormat="1" applyAlignment="1" applyProtection="1">
      <alignment vertical="center"/>
    </xf>
    <xf numFmtId="44" fontId="12" fillId="0" borderId="0" xfId="1" applyFont="1" applyAlignment="1" applyProtection="1">
      <alignment vertical="center"/>
    </xf>
    <xf numFmtId="44" fontId="12" fillId="0" borderId="0" xfId="1" applyNumberFormat="1" applyFont="1" applyAlignment="1" applyProtection="1">
      <alignment vertical="center"/>
    </xf>
    <xf numFmtId="44" fontId="12" fillId="0" borderId="0" xfId="1" applyNumberFormat="1" applyFont="1" applyAlignment="1" applyProtection="1">
      <alignment vertical="center"/>
      <protection locked="0"/>
    </xf>
    <xf numFmtId="44" fontId="10" fillId="0" borderId="0" xfId="1" applyNumberFormat="1" applyFont="1" applyAlignment="1" applyProtection="1">
      <alignment vertical="center"/>
      <protection locked="0"/>
    </xf>
    <xf numFmtId="44" fontId="3" fillId="0" borderId="0" xfId="0" applyNumberFormat="1" applyFont="1" applyAlignment="1" applyProtection="1">
      <alignment vertical="center"/>
    </xf>
    <xf numFmtId="44" fontId="10" fillId="0" borderId="0" xfId="1" applyFont="1" applyAlignment="1" applyProtection="1">
      <alignment horizontal="center" vertical="center"/>
    </xf>
    <xf numFmtId="0" fontId="15" fillId="0" borderId="0" xfId="0" applyFont="1" applyAlignment="1" applyProtection="1">
      <alignment vertical="center"/>
    </xf>
    <xf numFmtId="0" fontId="0" fillId="0" borderId="0" xfId="0" applyAlignment="1" applyProtection="1">
      <alignment horizontal="center" vertical="center"/>
    </xf>
    <xf numFmtId="0" fontId="0" fillId="0" borderId="0" xfId="0" applyAlignment="1">
      <alignment horizontal="center"/>
    </xf>
    <xf numFmtId="0" fontId="0" fillId="0" borderId="1" xfId="0" applyBorder="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horizontal="center" vertical="center"/>
    </xf>
    <xf numFmtId="0" fontId="0" fillId="0" borderId="0" xfId="0" applyAlignment="1">
      <alignment horizontal="left" wrapText="1"/>
    </xf>
    <xf numFmtId="0" fontId="3" fillId="0" borderId="0" xfId="0" applyFont="1"/>
    <xf numFmtId="0" fontId="23" fillId="3" borderId="0" xfId="0" applyFont="1" applyFill="1"/>
    <xf numFmtId="0" fontId="0" fillId="3" borderId="0" xfId="0" applyFill="1"/>
    <xf numFmtId="0" fontId="24" fillId="0" borderId="0" xfId="0" applyFont="1"/>
    <xf numFmtId="0" fontId="25" fillId="0" borderId="0" xfId="0" applyFont="1"/>
    <xf numFmtId="44" fontId="2" fillId="0" borderId="0" xfId="1" applyFont="1" applyBorder="1" applyAlignment="1" applyProtection="1">
      <alignment vertical="center"/>
      <protection locked="0"/>
    </xf>
    <xf numFmtId="0" fontId="0" fillId="0" borderId="2" xfId="0" applyBorder="1" applyAlignment="1" applyProtection="1">
      <alignment vertical="center"/>
      <protection locked="0"/>
    </xf>
    <xf numFmtId="44" fontId="27" fillId="0" borderId="0" xfId="1" applyFont="1" applyAlignment="1" applyProtection="1">
      <alignment horizontal="center" vertical="center"/>
      <protection locked="0"/>
    </xf>
    <xf numFmtId="44" fontId="27" fillId="0" borderId="0" xfId="1" applyNumberFormat="1" applyFont="1" applyAlignment="1" applyProtection="1">
      <alignment horizontal="center" vertical="center"/>
      <protection locked="0"/>
    </xf>
    <xf numFmtId="164" fontId="8" fillId="0" borderId="0" xfId="0" applyNumberFormat="1" applyFont="1" applyAlignment="1" applyProtection="1">
      <alignment horizontal="center" vertical="center"/>
      <protection locked="0"/>
    </xf>
    <xf numFmtId="165" fontId="10" fillId="0" borderId="0" xfId="0" applyNumberFormat="1" applyFont="1" applyAlignment="1" applyProtection="1">
      <alignment horizontal="center" vertical="center"/>
      <protection locked="0"/>
    </xf>
    <xf numFmtId="0" fontId="12" fillId="0" borderId="0" xfId="0" applyFont="1" applyAlignment="1" applyProtection="1">
      <alignment vertical="center"/>
      <protection locked="0"/>
    </xf>
    <xf numFmtId="44" fontId="11" fillId="0" borderId="0" xfId="1" applyNumberFormat="1" applyFont="1" applyAlignment="1" applyProtection="1">
      <alignment vertical="center"/>
      <protection locked="0"/>
    </xf>
    <xf numFmtId="1" fontId="11" fillId="0" borderId="0" xfId="1" applyNumberFormat="1" applyFont="1" applyAlignment="1" applyProtection="1">
      <alignment vertical="center"/>
      <protection locked="0"/>
    </xf>
    <xf numFmtId="1" fontId="3" fillId="0" borderId="0" xfId="0" applyNumberFormat="1" applyFont="1" applyAlignment="1" applyProtection="1">
      <alignment vertical="center"/>
    </xf>
    <xf numFmtId="44" fontId="8" fillId="0" borderId="0" xfId="0" applyNumberFormat="1" applyFont="1" applyAlignment="1" applyProtection="1">
      <alignment horizontal="center" vertical="center"/>
      <protection locked="0"/>
    </xf>
    <xf numFmtId="44" fontId="12"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xf>
    <xf numFmtId="44" fontId="12" fillId="0" borderId="0" xfId="1" applyFont="1" applyAlignment="1" applyProtection="1">
      <alignment horizontal="left" vertical="center" indent="1"/>
      <protection locked="0"/>
    </xf>
    <xf numFmtId="43" fontId="2" fillId="0" borderId="0" xfId="3" applyFont="1" applyAlignment="1" applyProtection="1">
      <alignment horizontal="left" vertical="center" indent="1"/>
      <protection locked="0"/>
    </xf>
    <xf numFmtId="44" fontId="0" fillId="0" borderId="0" xfId="1" applyFont="1" applyAlignment="1" applyProtection="1">
      <alignment horizontal="center" vertical="center"/>
      <protection locked="0"/>
    </xf>
    <xf numFmtId="44" fontId="12" fillId="0" borderId="0" xfId="1" applyFont="1" applyAlignment="1" applyProtection="1">
      <alignment horizontal="center" vertical="center"/>
      <protection locked="0"/>
    </xf>
    <xf numFmtId="44" fontId="11" fillId="0" borderId="0" xfId="1" applyFont="1" applyAlignment="1" applyProtection="1">
      <alignment horizontal="center" vertical="center"/>
      <protection locked="0"/>
    </xf>
    <xf numFmtId="44" fontId="11" fillId="0" borderId="0" xfId="1" applyNumberFormat="1" applyFont="1" applyAlignment="1" applyProtection="1">
      <alignment horizontal="center" vertical="center"/>
    </xf>
    <xf numFmtId="0" fontId="3" fillId="0" borderId="0" xfId="0" applyFont="1" applyAlignment="1">
      <alignment horizontal="right" vertical="center"/>
    </xf>
    <xf numFmtId="44" fontId="2" fillId="0" borderId="0" xfId="1" applyFont="1" applyAlignment="1" applyProtection="1">
      <alignment horizontal="center" vertical="center"/>
      <protection locked="0"/>
    </xf>
    <xf numFmtId="1" fontId="10" fillId="0" borderId="0" xfId="0" applyNumberFormat="1" applyFont="1" applyAlignment="1" applyProtection="1">
      <alignment horizontal="center" vertical="center"/>
      <protection locked="0"/>
    </xf>
    <xf numFmtId="164" fontId="8" fillId="0" borderId="0" xfId="0" applyNumberFormat="1" applyFont="1" applyAlignment="1" applyProtection="1">
      <alignment horizontal="center" vertical="center"/>
      <protection locked="0"/>
    </xf>
    <xf numFmtId="165" fontId="10"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xf>
    <xf numFmtId="16" fontId="0" fillId="0" borderId="0" xfId="0" applyNumberFormat="1" applyAlignment="1" applyProtection="1">
      <alignment vertical="center"/>
      <protection locked="0"/>
    </xf>
    <xf numFmtId="6" fontId="0" fillId="0" borderId="0" xfId="0" applyNumberFormat="1" applyAlignment="1" applyProtection="1">
      <alignment vertical="center"/>
      <protection locked="0"/>
    </xf>
    <xf numFmtId="0" fontId="3" fillId="0" borderId="0" xfId="0" applyFont="1" applyAlignment="1">
      <alignment horizontal="center"/>
    </xf>
    <xf numFmtId="0" fontId="0" fillId="0" borderId="0" xfId="0" applyAlignment="1">
      <alignment horizontal="left" wrapText="1"/>
    </xf>
    <xf numFmtId="0" fontId="0" fillId="0" borderId="2" xfId="0" applyBorder="1" applyAlignment="1" applyProtection="1">
      <alignment horizontal="center" vertical="center"/>
      <protection locked="0"/>
    </xf>
    <xf numFmtId="0" fontId="3" fillId="4" borderId="0" xfId="0" applyFont="1" applyFill="1" applyAlignment="1" applyProtection="1">
      <alignment horizontal="left" vertical="center" wrapText="1"/>
      <protection locked="0"/>
    </xf>
    <xf numFmtId="44" fontId="26" fillId="0" borderId="0" xfId="1" applyFont="1" applyAlignment="1" applyProtection="1">
      <alignment horizontal="center" vertical="center"/>
      <protection locked="0"/>
    </xf>
    <xf numFmtId="0" fontId="9" fillId="0" borderId="0" xfId="2" applyAlignment="1" applyProtection="1">
      <alignment horizontal="center" vertical="center"/>
      <protection locked="0"/>
    </xf>
    <xf numFmtId="0" fontId="10" fillId="0" borderId="0" xfId="0" applyFont="1" applyAlignment="1" applyProtection="1">
      <alignment horizontal="center" vertical="center"/>
      <protection locked="0"/>
    </xf>
    <xf numFmtId="1" fontId="10" fillId="0" borderId="0" xfId="1" applyNumberFormat="1" applyFont="1" applyAlignment="1" applyProtection="1">
      <alignment horizontal="center" vertical="center"/>
      <protection locked="0"/>
    </xf>
    <xf numFmtId="166" fontId="10" fillId="0" borderId="0" xfId="0" applyNumberFormat="1" applyFont="1" applyAlignment="1" applyProtection="1">
      <alignment horizontal="center" vertical="center"/>
      <protection locked="0"/>
    </xf>
    <xf numFmtId="0" fontId="0" fillId="0" borderId="0" xfId="0" applyAlignment="1">
      <alignment horizontal="center"/>
    </xf>
    <xf numFmtId="0" fontId="8" fillId="0" borderId="0" xfId="0" applyFont="1" applyAlignment="1" applyProtection="1">
      <alignment horizontal="left" vertical="center" indent="1"/>
      <protection locked="0"/>
    </xf>
    <xf numFmtId="0" fontId="12" fillId="0" borderId="0" xfId="0" applyFont="1" applyAlignment="1" applyProtection="1">
      <alignment horizontal="center" vertical="center"/>
      <protection locked="0"/>
    </xf>
    <xf numFmtId="164" fontId="8" fillId="0" borderId="0" xfId="0" applyNumberFormat="1" applyFont="1" applyAlignment="1" applyProtection="1">
      <alignment horizontal="center" vertical="center"/>
      <protection locked="0"/>
    </xf>
    <xf numFmtId="165" fontId="10" fillId="0" borderId="0" xfId="0" applyNumberFormat="1" applyFont="1" applyAlignment="1" applyProtection="1">
      <alignment horizontal="center" vertical="center"/>
      <protection locked="0"/>
    </xf>
    <xf numFmtId="1" fontId="2" fillId="0" borderId="0" xfId="0" applyNumberFormat="1" applyFont="1" applyAlignment="1" applyProtection="1">
      <alignment horizontal="center" vertical="center"/>
      <protection locked="0"/>
    </xf>
    <xf numFmtId="0" fontId="13" fillId="2" borderId="0" xfId="0" applyFont="1" applyFill="1" applyAlignment="1" applyProtection="1">
      <alignment horizontal="center" vertical="center"/>
    </xf>
    <xf numFmtId="164" fontId="8" fillId="0" borderId="0" xfId="0" applyNumberFormat="1" applyFont="1" applyAlignment="1" applyProtection="1">
      <alignment horizontal="left" vertical="center"/>
      <protection locked="0"/>
    </xf>
    <xf numFmtId="0" fontId="5" fillId="2" borderId="0" xfId="0" applyFont="1" applyFill="1" applyAlignment="1" applyProtection="1">
      <alignment horizontal="center" vertical="center"/>
    </xf>
    <xf numFmtId="0" fontId="6" fillId="0" borderId="0" xfId="0" applyFont="1" applyAlignment="1" applyProtection="1">
      <alignment horizontal="left" vertical="center" wrapText="1"/>
      <protection locked="0"/>
    </xf>
    <xf numFmtId="0" fontId="6" fillId="0" borderId="0" xfId="0" applyFont="1" applyBorder="1" applyAlignment="1" applyProtection="1">
      <alignment horizontal="left" vertical="top" wrapText="1"/>
      <protection locked="0"/>
    </xf>
    <xf numFmtId="0" fontId="7" fillId="0" borderId="0" xfId="0" applyFont="1" applyAlignment="1" applyProtection="1">
      <alignment horizontal="center" vertical="center" wrapText="1"/>
      <protection locked="0"/>
    </xf>
    <xf numFmtId="44" fontId="12" fillId="0" borderId="0" xfId="1" applyFont="1" applyAlignment="1" applyProtection="1">
      <alignment horizontal="left" vertical="center"/>
      <protection locked="0"/>
    </xf>
    <xf numFmtId="0" fontId="22" fillId="0" borderId="0" xfId="0" applyFont="1" applyAlignment="1" applyProtection="1">
      <alignment horizontal="left" vertical="center" indent="1"/>
      <protection locked="0"/>
    </xf>
    <xf numFmtId="0" fontId="10" fillId="0" borderId="0" xfId="0" applyFont="1" applyAlignment="1" applyProtection="1">
      <alignment horizontal="left" vertical="center" indent="1"/>
      <protection locked="0"/>
    </xf>
    <xf numFmtId="0" fontId="3" fillId="4" borderId="0" xfId="0" applyFont="1" applyFill="1" applyAlignment="1" applyProtection="1">
      <alignment horizontal="center" vertical="center"/>
    </xf>
    <xf numFmtId="0" fontId="3" fillId="0" borderId="0" xfId="0" applyFont="1" applyFill="1" applyAlignment="1" applyProtection="1">
      <alignment horizontal="center" vertical="center"/>
    </xf>
    <xf numFmtId="44" fontId="26" fillId="0" borderId="0" xfId="1" applyFont="1" applyAlignment="1" applyProtection="1">
      <alignment horizontal="left" vertical="center"/>
      <protection locked="0"/>
    </xf>
    <xf numFmtId="0" fontId="11" fillId="0" borderId="0" xfId="0" applyFont="1" applyAlignment="1" applyProtection="1">
      <alignment horizontal="right" vertical="center"/>
    </xf>
    <xf numFmtId="0" fontId="0" fillId="0" borderId="1" xfId="0" applyBorder="1" applyAlignment="1" applyProtection="1">
      <alignment horizontal="center" vertical="center"/>
      <protection locked="0"/>
    </xf>
    <xf numFmtId="0" fontId="2" fillId="0" borderId="0" xfId="0" applyFont="1" applyAlignment="1" applyProtection="1">
      <alignment horizontal="center" vertical="center"/>
      <protection locked="0"/>
    </xf>
    <xf numFmtId="1" fontId="10" fillId="0" borderId="0" xfId="0" applyNumberFormat="1" applyFont="1" applyAlignment="1" applyProtection="1">
      <alignment horizontal="center" vertical="center"/>
      <protection locked="0"/>
    </xf>
    <xf numFmtId="44" fontId="22" fillId="0" borderId="0" xfId="1" applyFont="1" applyAlignment="1" applyProtection="1">
      <alignment horizontal="center" vertical="center"/>
      <protection locked="0"/>
    </xf>
    <xf numFmtId="0" fontId="0" fillId="0" borderId="0" xfId="0" applyAlignment="1" applyProtection="1">
      <alignment horizontal="center" vertical="center"/>
    </xf>
    <xf numFmtId="164" fontId="12" fillId="0" borderId="0" xfId="0" applyNumberFormat="1" applyFont="1" applyAlignment="1" applyProtection="1">
      <alignment horizontal="center" vertical="center"/>
    </xf>
    <xf numFmtId="165" fontId="10"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13" fillId="2" borderId="0" xfId="0" applyFont="1" applyFill="1" applyAlignment="1" applyProtection="1">
      <alignment horizontal="center" vertical="center" wrapText="1"/>
    </xf>
    <xf numFmtId="0" fontId="0"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12" fillId="0" borderId="0" xfId="0" applyFont="1" applyAlignment="1" applyProtection="1">
      <alignment horizontal="center" vertical="center"/>
    </xf>
    <xf numFmtId="0" fontId="18" fillId="2" borderId="0" xfId="0" applyFont="1" applyFill="1" applyAlignment="1" applyProtection="1">
      <alignment horizontal="center" vertical="center"/>
    </xf>
    <xf numFmtId="0" fontId="12" fillId="0" borderId="0" xfId="0" applyFont="1" applyAlignment="1" applyProtection="1">
      <alignment horizontal="left" vertical="center" indent="1"/>
    </xf>
    <xf numFmtId="0" fontId="5" fillId="2" borderId="0" xfId="0" applyFont="1" applyFill="1" applyAlignment="1">
      <alignment horizontal="center" vertical="center"/>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cid:image005.png@01D5F214.57DCBF10" TargetMode="External"/><Relationship Id="rId1" Type="http://schemas.openxmlformats.org/officeDocument/2006/relationships/image" Target="../media/image2.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28576</xdr:colOff>
      <xdr:row>0</xdr:row>
      <xdr:rowOff>0</xdr:rowOff>
    </xdr:from>
    <xdr:to>
      <xdr:col>8</xdr:col>
      <xdr:colOff>85726</xdr:colOff>
      <xdr:row>3</xdr:row>
      <xdr:rowOff>264695</xdr:rowOff>
    </xdr:to>
    <xdr:pic>
      <xdr:nvPicPr>
        <xdr:cNvPr id="4" name="Picture 3">
          <a:extLst>
            <a:ext uri="{FF2B5EF4-FFF2-40B4-BE49-F238E27FC236}">
              <a16:creationId xmlns:a16="http://schemas.microsoft.com/office/drawing/2014/main" id="{EDF7ECEC-ABB6-4264-85EC-DC7E06361C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6176" y="0"/>
          <a:ext cx="1276350" cy="100764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19050</xdr:rowOff>
    </xdr:from>
    <xdr:to>
      <xdr:col>0</xdr:col>
      <xdr:colOff>1428750</xdr:colOff>
      <xdr:row>5</xdr:row>
      <xdr:rowOff>4011</xdr:rowOff>
    </xdr:to>
    <xdr:pic>
      <xdr:nvPicPr>
        <xdr:cNvPr id="4" name="Picture 3">
          <a:extLst>
            <a:ext uri="{FF2B5EF4-FFF2-40B4-BE49-F238E27FC236}">
              <a16:creationId xmlns:a16="http://schemas.microsoft.com/office/drawing/2014/main" id="{0F09F862-BBCA-4D25-B4A6-D224E15A37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9050"/>
          <a:ext cx="1247775" cy="98508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371475</xdr:colOff>
      <xdr:row>0</xdr:row>
      <xdr:rowOff>85725</xdr:rowOff>
    </xdr:from>
    <xdr:to>
      <xdr:col>0</xdr:col>
      <xdr:colOff>1333500</xdr:colOff>
      <xdr:row>5</xdr:row>
      <xdr:rowOff>47625</xdr:rowOff>
    </xdr:to>
    <xdr:pic>
      <xdr:nvPicPr>
        <xdr:cNvPr id="3" name="Picture 2">
          <a:extLst>
            <a:ext uri="{FF2B5EF4-FFF2-40B4-BE49-F238E27FC236}">
              <a16:creationId xmlns:a16="http://schemas.microsoft.com/office/drawing/2014/main" id="{3CA0971C-65BF-415E-B20F-3DFC4E84F15C}"/>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71475" y="85725"/>
          <a:ext cx="962025" cy="962025"/>
        </a:xfrm>
        <a:prstGeom prst="rect">
          <a:avLst/>
        </a:prstGeom>
        <a:noFill/>
        <a:ln>
          <a:noFill/>
        </a:ln>
      </xdr:spPr>
    </xdr:pic>
    <xdr:clientData/>
  </xdr:twoCellAnchor>
  <xdr:twoCellAnchor editAs="oneCell">
    <xdr:from>
      <xdr:col>0</xdr:col>
      <xdr:colOff>381000</xdr:colOff>
      <xdr:row>0</xdr:row>
      <xdr:rowOff>76200</xdr:rowOff>
    </xdr:from>
    <xdr:to>
      <xdr:col>0</xdr:col>
      <xdr:colOff>1343025</xdr:colOff>
      <xdr:row>5</xdr:row>
      <xdr:rowOff>38100</xdr:rowOff>
    </xdr:to>
    <xdr:pic>
      <xdr:nvPicPr>
        <xdr:cNvPr id="4" name="Picture 3">
          <a:extLst>
            <a:ext uri="{FF2B5EF4-FFF2-40B4-BE49-F238E27FC236}">
              <a16:creationId xmlns:a16="http://schemas.microsoft.com/office/drawing/2014/main" id="{18AA4B9C-6F57-435F-9296-10B9F4AEE46E}"/>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81000" y="76200"/>
          <a:ext cx="962025" cy="939800"/>
        </a:xfrm>
        <a:prstGeom prst="rect">
          <a:avLst/>
        </a:prstGeom>
        <a:noFill/>
        <a:ln>
          <a:noFill/>
        </a:ln>
      </xdr:spPr>
    </xdr:pic>
    <xdr:clientData/>
  </xdr:twoCellAnchor>
  <xdr:twoCellAnchor editAs="oneCell">
    <xdr:from>
      <xdr:col>0</xdr:col>
      <xdr:colOff>228600</xdr:colOff>
      <xdr:row>0</xdr:row>
      <xdr:rowOff>0</xdr:rowOff>
    </xdr:from>
    <xdr:to>
      <xdr:col>0</xdr:col>
      <xdr:colOff>1476375</xdr:colOff>
      <xdr:row>4</xdr:row>
      <xdr:rowOff>184986</xdr:rowOff>
    </xdr:to>
    <xdr:pic>
      <xdr:nvPicPr>
        <xdr:cNvPr id="5" name="Picture 4">
          <a:extLst>
            <a:ext uri="{FF2B5EF4-FFF2-40B4-BE49-F238E27FC236}">
              <a16:creationId xmlns:a16="http://schemas.microsoft.com/office/drawing/2014/main" id="{D68ED8DE-90B3-40C8-9C38-EEBA3585471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8600" y="0"/>
          <a:ext cx="1247775" cy="985086"/>
        </a:xfrm>
        <a:prstGeom prst="rect">
          <a:avLst/>
        </a:prstGeom>
        <a:noFill/>
        <a:ln>
          <a:noFill/>
        </a:ln>
      </xdr:spPr>
    </xdr:pic>
    <xdr:clientData/>
  </xdr:twoCellAnchor>
  <xdr:twoCellAnchor editAs="oneCell">
    <xdr:from>
      <xdr:col>12</xdr:col>
      <xdr:colOff>38100</xdr:colOff>
      <xdr:row>39</xdr:row>
      <xdr:rowOff>161925</xdr:rowOff>
    </xdr:from>
    <xdr:to>
      <xdr:col>23</xdr:col>
      <xdr:colOff>122270</xdr:colOff>
      <xdr:row>49</xdr:row>
      <xdr:rowOff>20682</xdr:rowOff>
    </xdr:to>
    <xdr:pic>
      <xdr:nvPicPr>
        <xdr:cNvPr id="6" name="Picture 5">
          <a:extLst>
            <a:ext uri="{FF2B5EF4-FFF2-40B4-BE49-F238E27FC236}">
              <a16:creationId xmlns:a16="http://schemas.microsoft.com/office/drawing/2014/main" id="{86B69210-B79A-48F8-A5A0-9A4239547179}"/>
            </a:ext>
          </a:extLst>
        </xdr:cNvPr>
        <xdr:cNvPicPr>
          <a:picLocks noChangeAspect="1"/>
        </xdr:cNvPicPr>
      </xdr:nvPicPr>
      <xdr:blipFill>
        <a:blip xmlns:r="http://schemas.openxmlformats.org/officeDocument/2006/relationships" r:embed="rId4"/>
        <a:stretch>
          <a:fillRect/>
        </a:stretch>
      </xdr:blipFill>
      <xdr:spPr>
        <a:xfrm>
          <a:off x="8686800" y="9058275"/>
          <a:ext cx="6789770" cy="24590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vel%20Advance%20&amp;%20Reconcili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sheetName val="Reconciliation"/>
      <sheetName val="Travel Accounts"/>
      <sheetName val="Check List"/>
    </sheetNames>
    <sheetDataSet>
      <sheetData sheetId="0">
        <row r="12">
          <cell r="B12" t="str">
            <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Lydia DeNasha" id="{1465D076-F858-475E-9566-F11196515D9D}" userId="S::ldenasha@lco.edu::bf6ce82b-7b0a-4fae-ba60-8bc211e41c8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0" dT="2022-05-23T15:36:57.60" personId="{1465D076-F858-475E-9566-F11196515D9D}" id="{7F97C5AF-72DA-41A7-98E2-7E9D9C8E4836}">
    <text>This would be the number of days you are fully on travel (do not include the day you depart and the day you return)</text>
  </threadedComment>
  <threadedComment ref="D41" dT="2022-05-23T15:37:11.35" personId="{1465D076-F858-475E-9566-F11196515D9D}" id="{E3A4D7BA-DDA9-4F72-AE61-E028422A3CDF}">
    <text>This would be the day you depart and the day you return</text>
  </threadedComment>
</ThreadedComments>
</file>

<file path=xl/threadedComments/threadedComment2.xml><?xml version="1.0" encoding="utf-8"?>
<ThreadedComments xmlns="http://schemas.microsoft.com/office/spreadsheetml/2018/threadedcomments" xmlns:x="http://schemas.openxmlformats.org/spreadsheetml/2006/main">
  <threadedComment ref="D40" dT="2022-05-23T15:36:57.60" personId="{1465D076-F858-475E-9566-F11196515D9D}" id="{EAC3DDA9-2BCD-4B60-9914-65A008462206}">
    <text>This would be the number of days you are fully on travel (do not include the day you depart and the day you return)</text>
  </threadedComment>
  <threadedComment ref="D41" dT="2022-05-23T15:37:11.35" personId="{1465D076-F858-475E-9566-F11196515D9D}" id="{024A92C1-6268-4D58-ADD8-A59A71C1C8B5}">
    <text>This would be the day you depart and the day you return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gsa.gov/travel/plan-book/per-diem-rates"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mailto:jdoe@lco.edu" TargetMode="External"/><Relationship Id="rId1" Type="http://schemas.openxmlformats.org/officeDocument/2006/relationships/hyperlink" Target="http://www.gsa.gov/travel/plan-book/per-diem-rates"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27AF4-8E7B-44E0-AD13-66C4A21694EB}">
  <dimension ref="A2:H13"/>
  <sheetViews>
    <sheetView workbookViewId="0">
      <selection activeCell="I9" sqref="I9"/>
    </sheetView>
  </sheetViews>
  <sheetFormatPr defaultRowHeight="15" x14ac:dyDescent="0.25"/>
  <sheetData>
    <row r="2" spans="1:8" ht="21" x14ac:dyDescent="0.35">
      <c r="A2" s="54" t="s">
        <v>92</v>
      </c>
      <c r="B2" s="55"/>
      <c r="C2" s="55"/>
      <c r="D2" s="55"/>
      <c r="E2" s="55"/>
      <c r="F2" s="55"/>
      <c r="G2" s="55"/>
      <c r="H2" s="55"/>
    </row>
    <row r="3" spans="1:8" ht="22.5" customHeight="1" x14ac:dyDescent="0.3">
      <c r="A3" s="56" t="s">
        <v>95</v>
      </c>
      <c r="B3" s="57"/>
      <c r="C3" s="57"/>
    </row>
    <row r="4" spans="1:8" ht="22.5" customHeight="1" x14ac:dyDescent="0.25">
      <c r="A4" s="85" t="s">
        <v>119</v>
      </c>
      <c r="B4" s="85"/>
      <c r="C4" s="85"/>
      <c r="D4" s="85"/>
      <c r="E4" s="85"/>
      <c r="F4" s="85"/>
      <c r="G4" s="85"/>
      <c r="H4" s="85"/>
    </row>
    <row r="5" spans="1:8" x14ac:dyDescent="0.25">
      <c r="A5" s="53" t="s">
        <v>93</v>
      </c>
    </row>
    <row r="6" spans="1:8" ht="301.5" customHeight="1" x14ac:dyDescent="0.25">
      <c r="A6" s="53"/>
      <c r="B6" s="86" t="s">
        <v>197</v>
      </c>
      <c r="C6" s="86"/>
      <c r="D6" s="86"/>
      <c r="E6" s="86"/>
      <c r="F6" s="86"/>
      <c r="G6" s="86"/>
      <c r="H6" s="86"/>
    </row>
    <row r="7" spans="1:8" ht="186" customHeight="1" x14ac:dyDescent="0.25">
      <c r="A7" s="53"/>
      <c r="B7" s="86" t="s">
        <v>194</v>
      </c>
      <c r="C7" s="86"/>
      <c r="D7" s="86"/>
      <c r="E7" s="86"/>
      <c r="F7" s="86"/>
      <c r="G7" s="86"/>
      <c r="H7" s="86"/>
    </row>
    <row r="8" spans="1:8" ht="16.5" customHeight="1" x14ac:dyDescent="0.25">
      <c r="A8" s="53" t="s">
        <v>94</v>
      </c>
      <c r="B8" s="52"/>
      <c r="C8" s="52"/>
      <c r="D8" s="52"/>
      <c r="E8" s="52"/>
      <c r="F8" s="52"/>
      <c r="G8" s="52"/>
      <c r="H8" s="52"/>
    </row>
    <row r="9" spans="1:8" ht="128.25" customHeight="1" x14ac:dyDescent="0.25">
      <c r="A9" s="53"/>
      <c r="B9" s="86" t="s">
        <v>198</v>
      </c>
      <c r="C9" s="86"/>
      <c r="D9" s="86"/>
      <c r="E9" s="86"/>
      <c r="F9" s="86"/>
      <c r="G9" s="86"/>
      <c r="H9" s="86"/>
    </row>
    <row r="10" spans="1:8" x14ac:dyDescent="0.25">
      <c r="A10" s="53" t="s">
        <v>96</v>
      </c>
    </row>
    <row r="11" spans="1:8" ht="188.25" customHeight="1" x14ac:dyDescent="0.25">
      <c r="A11" s="53"/>
      <c r="B11" s="86" t="s">
        <v>195</v>
      </c>
      <c r="C11" s="86"/>
      <c r="D11" s="86"/>
      <c r="E11" s="86"/>
      <c r="F11" s="86"/>
      <c r="G11" s="86"/>
      <c r="H11" s="86"/>
    </row>
    <row r="12" spans="1:8" x14ac:dyDescent="0.25">
      <c r="A12" s="53" t="s">
        <v>97</v>
      </c>
    </row>
    <row r="13" spans="1:8" ht="135.75" customHeight="1" x14ac:dyDescent="0.25">
      <c r="A13" s="53"/>
      <c r="B13" s="86" t="s">
        <v>108</v>
      </c>
      <c r="C13" s="86"/>
      <c r="D13" s="86"/>
      <c r="E13" s="86"/>
      <c r="F13" s="86"/>
      <c r="G13" s="86"/>
      <c r="H13" s="86"/>
    </row>
  </sheetData>
  <mergeCells count="6">
    <mergeCell ref="A4:H4"/>
    <mergeCell ref="B6:H6"/>
    <mergeCell ref="B9:H9"/>
    <mergeCell ref="B11:H11"/>
    <mergeCell ref="B13:H13"/>
    <mergeCell ref="B7:H7"/>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tabSelected="1" workbookViewId="0">
      <selection activeCell="E35" sqref="E35"/>
    </sheetView>
  </sheetViews>
  <sheetFormatPr defaultRowHeight="24.95" customHeight="1" x14ac:dyDescent="0.25"/>
  <cols>
    <col min="1" max="1" width="24.28515625" style="1" customWidth="1"/>
    <col min="2" max="2" width="11.7109375" style="4" customWidth="1"/>
    <col min="3" max="3" width="3.7109375" style="4" customWidth="1"/>
    <col min="4" max="4" width="8.7109375" style="4" customWidth="1"/>
    <col min="5" max="5" width="6.5703125" style="4" customWidth="1"/>
    <col min="6" max="8" width="12.7109375" style="4" customWidth="1"/>
    <col min="9" max="256" width="9.140625" style="4"/>
    <col min="257" max="257" width="24.28515625" style="4" customWidth="1"/>
    <col min="258" max="258" width="11.7109375" style="4" customWidth="1"/>
    <col min="259" max="259" width="3.7109375" style="4" customWidth="1"/>
    <col min="260" max="260" width="8.7109375" style="4" customWidth="1"/>
    <col min="261" max="261" width="6.5703125" style="4" customWidth="1"/>
    <col min="262" max="264" width="12.7109375" style="4" customWidth="1"/>
    <col min="265" max="512" width="9.140625" style="4"/>
    <col min="513" max="513" width="24.28515625" style="4" customWidth="1"/>
    <col min="514" max="514" width="11.7109375" style="4" customWidth="1"/>
    <col min="515" max="515" width="3.7109375" style="4" customWidth="1"/>
    <col min="516" max="516" width="8.7109375" style="4" customWidth="1"/>
    <col min="517" max="517" width="6.5703125" style="4" customWidth="1"/>
    <col min="518" max="520" width="12.7109375" style="4" customWidth="1"/>
    <col min="521" max="768" width="9.140625" style="4"/>
    <col min="769" max="769" width="24.28515625" style="4" customWidth="1"/>
    <col min="770" max="770" width="11.7109375" style="4" customWidth="1"/>
    <col min="771" max="771" width="3.7109375" style="4" customWidth="1"/>
    <col min="772" max="772" width="8.7109375" style="4" customWidth="1"/>
    <col min="773" max="773" width="6.5703125" style="4" customWidth="1"/>
    <col min="774" max="776" width="12.7109375" style="4" customWidth="1"/>
    <col min="777" max="1024" width="9.140625" style="4"/>
    <col min="1025" max="1025" width="24.28515625" style="4" customWidth="1"/>
    <col min="1026" max="1026" width="11.7109375" style="4" customWidth="1"/>
    <col min="1027" max="1027" width="3.7109375" style="4" customWidth="1"/>
    <col min="1028" max="1028" width="8.7109375" style="4" customWidth="1"/>
    <col min="1029" max="1029" width="6.5703125" style="4" customWidth="1"/>
    <col min="1030" max="1032" width="12.7109375" style="4" customWidth="1"/>
    <col min="1033" max="1280" width="9.140625" style="4"/>
    <col min="1281" max="1281" width="24.28515625" style="4" customWidth="1"/>
    <col min="1282" max="1282" width="11.7109375" style="4" customWidth="1"/>
    <col min="1283" max="1283" width="3.7109375" style="4" customWidth="1"/>
    <col min="1284" max="1284" width="8.7109375" style="4" customWidth="1"/>
    <col min="1285" max="1285" width="6.5703125" style="4" customWidth="1"/>
    <col min="1286" max="1288" width="12.7109375" style="4" customWidth="1"/>
    <col min="1289" max="1536" width="9.140625" style="4"/>
    <col min="1537" max="1537" width="24.28515625" style="4" customWidth="1"/>
    <col min="1538" max="1538" width="11.7109375" style="4" customWidth="1"/>
    <col min="1539" max="1539" width="3.7109375" style="4" customWidth="1"/>
    <col min="1540" max="1540" width="8.7109375" style="4" customWidth="1"/>
    <col min="1541" max="1541" width="6.5703125" style="4" customWidth="1"/>
    <col min="1542" max="1544" width="12.7109375" style="4" customWidth="1"/>
    <col min="1545" max="1792" width="9.140625" style="4"/>
    <col min="1793" max="1793" width="24.28515625" style="4" customWidth="1"/>
    <col min="1794" max="1794" width="11.7109375" style="4" customWidth="1"/>
    <col min="1795" max="1795" width="3.7109375" style="4" customWidth="1"/>
    <col min="1796" max="1796" width="8.7109375" style="4" customWidth="1"/>
    <col min="1797" max="1797" width="6.5703125" style="4" customWidth="1"/>
    <col min="1798" max="1800" width="12.7109375" style="4" customWidth="1"/>
    <col min="1801" max="2048" width="9.140625" style="4"/>
    <col min="2049" max="2049" width="24.28515625" style="4" customWidth="1"/>
    <col min="2050" max="2050" width="11.7109375" style="4" customWidth="1"/>
    <col min="2051" max="2051" width="3.7109375" style="4" customWidth="1"/>
    <col min="2052" max="2052" width="8.7109375" style="4" customWidth="1"/>
    <col min="2053" max="2053" width="6.5703125" style="4" customWidth="1"/>
    <col min="2054" max="2056" width="12.7109375" style="4" customWidth="1"/>
    <col min="2057" max="2304" width="9.140625" style="4"/>
    <col min="2305" max="2305" width="24.28515625" style="4" customWidth="1"/>
    <col min="2306" max="2306" width="11.7109375" style="4" customWidth="1"/>
    <col min="2307" max="2307" width="3.7109375" style="4" customWidth="1"/>
    <col min="2308" max="2308" width="8.7109375" style="4" customWidth="1"/>
    <col min="2309" max="2309" width="6.5703125" style="4" customWidth="1"/>
    <col min="2310" max="2312" width="12.7109375" style="4" customWidth="1"/>
    <col min="2313" max="2560" width="9.140625" style="4"/>
    <col min="2561" max="2561" width="24.28515625" style="4" customWidth="1"/>
    <col min="2562" max="2562" width="11.7109375" style="4" customWidth="1"/>
    <col min="2563" max="2563" width="3.7109375" style="4" customWidth="1"/>
    <col min="2564" max="2564" width="8.7109375" style="4" customWidth="1"/>
    <col min="2565" max="2565" width="6.5703125" style="4" customWidth="1"/>
    <col min="2566" max="2568" width="12.7109375" style="4" customWidth="1"/>
    <col min="2569" max="2816" width="9.140625" style="4"/>
    <col min="2817" max="2817" width="24.28515625" style="4" customWidth="1"/>
    <col min="2818" max="2818" width="11.7109375" style="4" customWidth="1"/>
    <col min="2819" max="2819" width="3.7109375" style="4" customWidth="1"/>
    <col min="2820" max="2820" width="8.7109375" style="4" customWidth="1"/>
    <col min="2821" max="2821" width="6.5703125" style="4" customWidth="1"/>
    <col min="2822" max="2824" width="12.7109375" style="4" customWidth="1"/>
    <col min="2825" max="3072" width="9.140625" style="4"/>
    <col min="3073" max="3073" width="24.28515625" style="4" customWidth="1"/>
    <col min="3074" max="3074" width="11.7109375" style="4" customWidth="1"/>
    <col min="3075" max="3075" width="3.7109375" style="4" customWidth="1"/>
    <col min="3076" max="3076" width="8.7109375" style="4" customWidth="1"/>
    <col min="3077" max="3077" width="6.5703125" style="4" customWidth="1"/>
    <col min="3078" max="3080" width="12.7109375" style="4" customWidth="1"/>
    <col min="3081" max="3328" width="9.140625" style="4"/>
    <col min="3329" max="3329" width="24.28515625" style="4" customWidth="1"/>
    <col min="3330" max="3330" width="11.7109375" style="4" customWidth="1"/>
    <col min="3331" max="3331" width="3.7109375" style="4" customWidth="1"/>
    <col min="3332" max="3332" width="8.7109375" style="4" customWidth="1"/>
    <col min="3333" max="3333" width="6.5703125" style="4" customWidth="1"/>
    <col min="3334" max="3336" width="12.7109375" style="4" customWidth="1"/>
    <col min="3337" max="3584" width="9.140625" style="4"/>
    <col min="3585" max="3585" width="24.28515625" style="4" customWidth="1"/>
    <col min="3586" max="3586" width="11.7109375" style="4" customWidth="1"/>
    <col min="3587" max="3587" width="3.7109375" style="4" customWidth="1"/>
    <col min="3588" max="3588" width="8.7109375" style="4" customWidth="1"/>
    <col min="3589" max="3589" width="6.5703125" style="4" customWidth="1"/>
    <col min="3590" max="3592" width="12.7109375" style="4" customWidth="1"/>
    <col min="3593" max="3840" width="9.140625" style="4"/>
    <col min="3841" max="3841" width="24.28515625" style="4" customWidth="1"/>
    <col min="3842" max="3842" width="11.7109375" style="4" customWidth="1"/>
    <col min="3843" max="3843" width="3.7109375" style="4" customWidth="1"/>
    <col min="3844" max="3844" width="8.7109375" style="4" customWidth="1"/>
    <col min="3845" max="3845" width="6.5703125" style="4" customWidth="1"/>
    <col min="3846" max="3848" width="12.7109375" style="4" customWidth="1"/>
    <col min="3849" max="4096" width="9.140625" style="4"/>
    <col min="4097" max="4097" width="24.28515625" style="4" customWidth="1"/>
    <col min="4098" max="4098" width="11.7109375" style="4" customWidth="1"/>
    <col min="4099" max="4099" width="3.7109375" style="4" customWidth="1"/>
    <col min="4100" max="4100" width="8.7109375" style="4" customWidth="1"/>
    <col min="4101" max="4101" width="6.5703125" style="4" customWidth="1"/>
    <col min="4102" max="4104" width="12.7109375" style="4" customWidth="1"/>
    <col min="4105" max="4352" width="9.140625" style="4"/>
    <col min="4353" max="4353" width="24.28515625" style="4" customWidth="1"/>
    <col min="4354" max="4354" width="11.7109375" style="4" customWidth="1"/>
    <col min="4355" max="4355" width="3.7109375" style="4" customWidth="1"/>
    <col min="4356" max="4356" width="8.7109375" style="4" customWidth="1"/>
    <col min="4357" max="4357" width="6.5703125" style="4" customWidth="1"/>
    <col min="4358" max="4360" width="12.7109375" style="4" customWidth="1"/>
    <col min="4361" max="4608" width="9.140625" style="4"/>
    <col min="4609" max="4609" width="24.28515625" style="4" customWidth="1"/>
    <col min="4610" max="4610" width="11.7109375" style="4" customWidth="1"/>
    <col min="4611" max="4611" width="3.7109375" style="4" customWidth="1"/>
    <col min="4612" max="4612" width="8.7109375" style="4" customWidth="1"/>
    <col min="4613" max="4613" width="6.5703125" style="4" customWidth="1"/>
    <col min="4614" max="4616" width="12.7109375" style="4" customWidth="1"/>
    <col min="4617" max="4864" width="9.140625" style="4"/>
    <col min="4865" max="4865" width="24.28515625" style="4" customWidth="1"/>
    <col min="4866" max="4866" width="11.7109375" style="4" customWidth="1"/>
    <col min="4867" max="4867" width="3.7109375" style="4" customWidth="1"/>
    <col min="4868" max="4868" width="8.7109375" style="4" customWidth="1"/>
    <col min="4869" max="4869" width="6.5703125" style="4" customWidth="1"/>
    <col min="4870" max="4872" width="12.7109375" style="4" customWidth="1"/>
    <col min="4873" max="5120" width="9.140625" style="4"/>
    <col min="5121" max="5121" width="24.28515625" style="4" customWidth="1"/>
    <col min="5122" max="5122" width="11.7109375" style="4" customWidth="1"/>
    <col min="5123" max="5123" width="3.7109375" style="4" customWidth="1"/>
    <col min="5124" max="5124" width="8.7109375" style="4" customWidth="1"/>
    <col min="5125" max="5125" width="6.5703125" style="4" customWidth="1"/>
    <col min="5126" max="5128" width="12.7109375" style="4" customWidth="1"/>
    <col min="5129" max="5376" width="9.140625" style="4"/>
    <col min="5377" max="5377" width="24.28515625" style="4" customWidth="1"/>
    <col min="5378" max="5378" width="11.7109375" style="4" customWidth="1"/>
    <col min="5379" max="5379" width="3.7109375" style="4" customWidth="1"/>
    <col min="5380" max="5380" width="8.7109375" style="4" customWidth="1"/>
    <col min="5381" max="5381" width="6.5703125" style="4" customWidth="1"/>
    <col min="5382" max="5384" width="12.7109375" style="4" customWidth="1"/>
    <col min="5385" max="5632" width="9.140625" style="4"/>
    <col min="5633" max="5633" width="24.28515625" style="4" customWidth="1"/>
    <col min="5634" max="5634" width="11.7109375" style="4" customWidth="1"/>
    <col min="5635" max="5635" width="3.7109375" style="4" customWidth="1"/>
    <col min="5636" max="5636" width="8.7109375" style="4" customWidth="1"/>
    <col min="5637" max="5637" width="6.5703125" style="4" customWidth="1"/>
    <col min="5638" max="5640" width="12.7109375" style="4" customWidth="1"/>
    <col min="5641" max="5888" width="9.140625" style="4"/>
    <col min="5889" max="5889" width="24.28515625" style="4" customWidth="1"/>
    <col min="5890" max="5890" width="11.7109375" style="4" customWidth="1"/>
    <col min="5891" max="5891" width="3.7109375" style="4" customWidth="1"/>
    <col min="5892" max="5892" width="8.7109375" style="4" customWidth="1"/>
    <col min="5893" max="5893" width="6.5703125" style="4" customWidth="1"/>
    <col min="5894" max="5896" width="12.7109375" style="4" customWidth="1"/>
    <col min="5897" max="6144" width="9.140625" style="4"/>
    <col min="6145" max="6145" width="24.28515625" style="4" customWidth="1"/>
    <col min="6146" max="6146" width="11.7109375" style="4" customWidth="1"/>
    <col min="6147" max="6147" width="3.7109375" style="4" customWidth="1"/>
    <col min="6148" max="6148" width="8.7109375" style="4" customWidth="1"/>
    <col min="6149" max="6149" width="6.5703125" style="4" customWidth="1"/>
    <col min="6150" max="6152" width="12.7109375" style="4" customWidth="1"/>
    <col min="6153" max="6400" width="9.140625" style="4"/>
    <col min="6401" max="6401" width="24.28515625" style="4" customWidth="1"/>
    <col min="6402" max="6402" width="11.7109375" style="4" customWidth="1"/>
    <col min="6403" max="6403" width="3.7109375" style="4" customWidth="1"/>
    <col min="6404" max="6404" width="8.7109375" style="4" customWidth="1"/>
    <col min="6405" max="6405" width="6.5703125" style="4" customWidth="1"/>
    <col min="6406" max="6408" width="12.7109375" style="4" customWidth="1"/>
    <col min="6409" max="6656" width="9.140625" style="4"/>
    <col min="6657" max="6657" width="24.28515625" style="4" customWidth="1"/>
    <col min="6658" max="6658" width="11.7109375" style="4" customWidth="1"/>
    <col min="6659" max="6659" width="3.7109375" style="4" customWidth="1"/>
    <col min="6660" max="6660" width="8.7109375" style="4" customWidth="1"/>
    <col min="6661" max="6661" width="6.5703125" style="4" customWidth="1"/>
    <col min="6662" max="6664" width="12.7109375" style="4" customWidth="1"/>
    <col min="6665" max="6912" width="9.140625" style="4"/>
    <col min="6913" max="6913" width="24.28515625" style="4" customWidth="1"/>
    <col min="6914" max="6914" width="11.7109375" style="4" customWidth="1"/>
    <col min="6915" max="6915" width="3.7109375" style="4" customWidth="1"/>
    <col min="6916" max="6916" width="8.7109375" style="4" customWidth="1"/>
    <col min="6917" max="6917" width="6.5703125" style="4" customWidth="1"/>
    <col min="6918" max="6920" width="12.7109375" style="4" customWidth="1"/>
    <col min="6921" max="7168" width="9.140625" style="4"/>
    <col min="7169" max="7169" width="24.28515625" style="4" customWidth="1"/>
    <col min="7170" max="7170" width="11.7109375" style="4" customWidth="1"/>
    <col min="7171" max="7171" width="3.7109375" style="4" customWidth="1"/>
    <col min="7172" max="7172" width="8.7109375" style="4" customWidth="1"/>
    <col min="7173" max="7173" width="6.5703125" style="4" customWidth="1"/>
    <col min="7174" max="7176" width="12.7109375" style="4" customWidth="1"/>
    <col min="7177" max="7424" width="9.140625" style="4"/>
    <col min="7425" max="7425" width="24.28515625" style="4" customWidth="1"/>
    <col min="7426" max="7426" width="11.7109375" style="4" customWidth="1"/>
    <col min="7427" max="7427" width="3.7109375" style="4" customWidth="1"/>
    <col min="7428" max="7428" width="8.7109375" style="4" customWidth="1"/>
    <col min="7429" max="7429" width="6.5703125" style="4" customWidth="1"/>
    <col min="7430" max="7432" width="12.7109375" style="4" customWidth="1"/>
    <col min="7433" max="7680" width="9.140625" style="4"/>
    <col min="7681" max="7681" width="24.28515625" style="4" customWidth="1"/>
    <col min="7682" max="7682" width="11.7109375" style="4" customWidth="1"/>
    <col min="7683" max="7683" width="3.7109375" style="4" customWidth="1"/>
    <col min="7684" max="7684" width="8.7109375" style="4" customWidth="1"/>
    <col min="7685" max="7685" width="6.5703125" style="4" customWidth="1"/>
    <col min="7686" max="7688" width="12.7109375" style="4" customWidth="1"/>
    <col min="7689" max="7936" width="9.140625" style="4"/>
    <col min="7937" max="7937" width="24.28515625" style="4" customWidth="1"/>
    <col min="7938" max="7938" width="11.7109375" style="4" customWidth="1"/>
    <col min="7939" max="7939" width="3.7109375" style="4" customWidth="1"/>
    <col min="7940" max="7940" width="8.7109375" style="4" customWidth="1"/>
    <col min="7941" max="7941" width="6.5703125" style="4" customWidth="1"/>
    <col min="7942" max="7944" width="12.7109375" style="4" customWidth="1"/>
    <col min="7945" max="8192" width="9.140625" style="4"/>
    <col min="8193" max="8193" width="24.28515625" style="4" customWidth="1"/>
    <col min="8194" max="8194" width="11.7109375" style="4" customWidth="1"/>
    <col min="8195" max="8195" width="3.7109375" style="4" customWidth="1"/>
    <col min="8196" max="8196" width="8.7109375" style="4" customWidth="1"/>
    <col min="8197" max="8197" width="6.5703125" style="4" customWidth="1"/>
    <col min="8198" max="8200" width="12.7109375" style="4" customWidth="1"/>
    <col min="8201" max="8448" width="9.140625" style="4"/>
    <col min="8449" max="8449" width="24.28515625" style="4" customWidth="1"/>
    <col min="8450" max="8450" width="11.7109375" style="4" customWidth="1"/>
    <col min="8451" max="8451" width="3.7109375" style="4" customWidth="1"/>
    <col min="8452" max="8452" width="8.7109375" style="4" customWidth="1"/>
    <col min="8453" max="8453" width="6.5703125" style="4" customWidth="1"/>
    <col min="8454" max="8456" width="12.7109375" style="4" customWidth="1"/>
    <col min="8457" max="8704" width="9.140625" style="4"/>
    <col min="8705" max="8705" width="24.28515625" style="4" customWidth="1"/>
    <col min="8706" max="8706" width="11.7109375" style="4" customWidth="1"/>
    <col min="8707" max="8707" width="3.7109375" style="4" customWidth="1"/>
    <col min="8708" max="8708" width="8.7109375" style="4" customWidth="1"/>
    <col min="8709" max="8709" width="6.5703125" style="4" customWidth="1"/>
    <col min="8710" max="8712" width="12.7109375" style="4" customWidth="1"/>
    <col min="8713" max="8960" width="9.140625" style="4"/>
    <col min="8961" max="8961" width="24.28515625" style="4" customWidth="1"/>
    <col min="8962" max="8962" width="11.7109375" style="4" customWidth="1"/>
    <col min="8963" max="8963" width="3.7109375" style="4" customWidth="1"/>
    <col min="8964" max="8964" width="8.7109375" style="4" customWidth="1"/>
    <col min="8965" max="8965" width="6.5703125" style="4" customWidth="1"/>
    <col min="8966" max="8968" width="12.7109375" style="4" customWidth="1"/>
    <col min="8969" max="9216" width="9.140625" style="4"/>
    <col min="9217" max="9217" width="24.28515625" style="4" customWidth="1"/>
    <col min="9218" max="9218" width="11.7109375" style="4" customWidth="1"/>
    <col min="9219" max="9219" width="3.7109375" style="4" customWidth="1"/>
    <col min="9220" max="9220" width="8.7109375" style="4" customWidth="1"/>
    <col min="9221" max="9221" width="6.5703125" style="4" customWidth="1"/>
    <col min="9222" max="9224" width="12.7109375" style="4" customWidth="1"/>
    <col min="9225" max="9472" width="9.140625" style="4"/>
    <col min="9473" max="9473" width="24.28515625" style="4" customWidth="1"/>
    <col min="9474" max="9474" width="11.7109375" style="4" customWidth="1"/>
    <col min="9475" max="9475" width="3.7109375" style="4" customWidth="1"/>
    <col min="9476" max="9476" width="8.7109375" style="4" customWidth="1"/>
    <col min="9477" max="9477" width="6.5703125" style="4" customWidth="1"/>
    <col min="9478" max="9480" width="12.7109375" style="4" customWidth="1"/>
    <col min="9481" max="9728" width="9.140625" style="4"/>
    <col min="9729" max="9729" width="24.28515625" style="4" customWidth="1"/>
    <col min="9730" max="9730" width="11.7109375" style="4" customWidth="1"/>
    <col min="9731" max="9731" width="3.7109375" style="4" customWidth="1"/>
    <col min="9732" max="9732" width="8.7109375" style="4" customWidth="1"/>
    <col min="9733" max="9733" width="6.5703125" style="4" customWidth="1"/>
    <col min="9734" max="9736" width="12.7109375" style="4" customWidth="1"/>
    <col min="9737" max="9984" width="9.140625" style="4"/>
    <col min="9985" max="9985" width="24.28515625" style="4" customWidth="1"/>
    <col min="9986" max="9986" width="11.7109375" style="4" customWidth="1"/>
    <col min="9987" max="9987" width="3.7109375" style="4" customWidth="1"/>
    <col min="9988" max="9988" width="8.7109375" style="4" customWidth="1"/>
    <col min="9989" max="9989" width="6.5703125" style="4" customWidth="1"/>
    <col min="9990" max="9992" width="12.7109375" style="4" customWidth="1"/>
    <col min="9993" max="10240" width="9.140625" style="4"/>
    <col min="10241" max="10241" width="24.28515625" style="4" customWidth="1"/>
    <col min="10242" max="10242" width="11.7109375" style="4" customWidth="1"/>
    <col min="10243" max="10243" width="3.7109375" style="4" customWidth="1"/>
    <col min="10244" max="10244" width="8.7109375" style="4" customWidth="1"/>
    <col min="10245" max="10245" width="6.5703125" style="4" customWidth="1"/>
    <col min="10246" max="10248" width="12.7109375" style="4" customWidth="1"/>
    <col min="10249" max="10496" width="9.140625" style="4"/>
    <col min="10497" max="10497" width="24.28515625" style="4" customWidth="1"/>
    <col min="10498" max="10498" width="11.7109375" style="4" customWidth="1"/>
    <col min="10499" max="10499" width="3.7109375" style="4" customWidth="1"/>
    <col min="10500" max="10500" width="8.7109375" style="4" customWidth="1"/>
    <col min="10501" max="10501" width="6.5703125" style="4" customWidth="1"/>
    <col min="10502" max="10504" width="12.7109375" style="4" customWidth="1"/>
    <col min="10505" max="10752" width="9.140625" style="4"/>
    <col min="10753" max="10753" width="24.28515625" style="4" customWidth="1"/>
    <col min="10754" max="10754" width="11.7109375" style="4" customWidth="1"/>
    <col min="10755" max="10755" width="3.7109375" style="4" customWidth="1"/>
    <col min="10756" max="10756" width="8.7109375" style="4" customWidth="1"/>
    <col min="10757" max="10757" width="6.5703125" style="4" customWidth="1"/>
    <col min="10758" max="10760" width="12.7109375" style="4" customWidth="1"/>
    <col min="10761" max="11008" width="9.140625" style="4"/>
    <col min="11009" max="11009" width="24.28515625" style="4" customWidth="1"/>
    <col min="11010" max="11010" width="11.7109375" style="4" customWidth="1"/>
    <col min="11011" max="11011" width="3.7109375" style="4" customWidth="1"/>
    <col min="11012" max="11012" width="8.7109375" style="4" customWidth="1"/>
    <col min="11013" max="11013" width="6.5703125" style="4" customWidth="1"/>
    <col min="11014" max="11016" width="12.7109375" style="4" customWidth="1"/>
    <col min="11017" max="11264" width="9.140625" style="4"/>
    <col min="11265" max="11265" width="24.28515625" style="4" customWidth="1"/>
    <col min="11266" max="11266" width="11.7109375" style="4" customWidth="1"/>
    <col min="11267" max="11267" width="3.7109375" style="4" customWidth="1"/>
    <col min="11268" max="11268" width="8.7109375" style="4" customWidth="1"/>
    <col min="11269" max="11269" width="6.5703125" style="4" customWidth="1"/>
    <col min="11270" max="11272" width="12.7109375" style="4" customWidth="1"/>
    <col min="11273" max="11520" width="9.140625" style="4"/>
    <col min="11521" max="11521" width="24.28515625" style="4" customWidth="1"/>
    <col min="11522" max="11522" width="11.7109375" style="4" customWidth="1"/>
    <col min="11523" max="11523" width="3.7109375" style="4" customWidth="1"/>
    <col min="11524" max="11524" width="8.7109375" style="4" customWidth="1"/>
    <col min="11525" max="11525" width="6.5703125" style="4" customWidth="1"/>
    <col min="11526" max="11528" width="12.7109375" style="4" customWidth="1"/>
    <col min="11529" max="11776" width="9.140625" style="4"/>
    <col min="11777" max="11777" width="24.28515625" style="4" customWidth="1"/>
    <col min="11778" max="11778" width="11.7109375" style="4" customWidth="1"/>
    <col min="11779" max="11779" width="3.7109375" style="4" customWidth="1"/>
    <col min="11780" max="11780" width="8.7109375" style="4" customWidth="1"/>
    <col min="11781" max="11781" width="6.5703125" style="4" customWidth="1"/>
    <col min="11782" max="11784" width="12.7109375" style="4" customWidth="1"/>
    <col min="11785" max="12032" width="9.140625" style="4"/>
    <col min="12033" max="12033" width="24.28515625" style="4" customWidth="1"/>
    <col min="12034" max="12034" width="11.7109375" style="4" customWidth="1"/>
    <col min="12035" max="12035" width="3.7109375" style="4" customWidth="1"/>
    <col min="12036" max="12036" width="8.7109375" style="4" customWidth="1"/>
    <col min="12037" max="12037" width="6.5703125" style="4" customWidth="1"/>
    <col min="12038" max="12040" width="12.7109375" style="4" customWidth="1"/>
    <col min="12041" max="12288" width="9.140625" style="4"/>
    <col min="12289" max="12289" width="24.28515625" style="4" customWidth="1"/>
    <col min="12290" max="12290" width="11.7109375" style="4" customWidth="1"/>
    <col min="12291" max="12291" width="3.7109375" style="4" customWidth="1"/>
    <col min="12292" max="12292" width="8.7109375" style="4" customWidth="1"/>
    <col min="12293" max="12293" width="6.5703125" style="4" customWidth="1"/>
    <col min="12294" max="12296" width="12.7109375" style="4" customWidth="1"/>
    <col min="12297" max="12544" width="9.140625" style="4"/>
    <col min="12545" max="12545" width="24.28515625" style="4" customWidth="1"/>
    <col min="12546" max="12546" width="11.7109375" style="4" customWidth="1"/>
    <col min="12547" max="12547" width="3.7109375" style="4" customWidth="1"/>
    <col min="12548" max="12548" width="8.7109375" style="4" customWidth="1"/>
    <col min="12549" max="12549" width="6.5703125" style="4" customWidth="1"/>
    <col min="12550" max="12552" width="12.7109375" style="4" customWidth="1"/>
    <col min="12553" max="12800" width="9.140625" style="4"/>
    <col min="12801" max="12801" width="24.28515625" style="4" customWidth="1"/>
    <col min="12802" max="12802" width="11.7109375" style="4" customWidth="1"/>
    <col min="12803" max="12803" width="3.7109375" style="4" customWidth="1"/>
    <col min="12804" max="12804" width="8.7109375" style="4" customWidth="1"/>
    <col min="12805" max="12805" width="6.5703125" style="4" customWidth="1"/>
    <col min="12806" max="12808" width="12.7109375" style="4" customWidth="1"/>
    <col min="12809" max="13056" width="9.140625" style="4"/>
    <col min="13057" max="13057" width="24.28515625" style="4" customWidth="1"/>
    <col min="13058" max="13058" width="11.7109375" style="4" customWidth="1"/>
    <col min="13059" max="13059" width="3.7109375" style="4" customWidth="1"/>
    <col min="13060" max="13060" width="8.7109375" style="4" customWidth="1"/>
    <col min="13061" max="13061" width="6.5703125" style="4" customWidth="1"/>
    <col min="13062" max="13064" width="12.7109375" style="4" customWidth="1"/>
    <col min="13065" max="13312" width="9.140625" style="4"/>
    <col min="13313" max="13313" width="24.28515625" style="4" customWidth="1"/>
    <col min="13314" max="13314" width="11.7109375" style="4" customWidth="1"/>
    <col min="13315" max="13315" width="3.7109375" style="4" customWidth="1"/>
    <col min="13316" max="13316" width="8.7109375" style="4" customWidth="1"/>
    <col min="13317" max="13317" width="6.5703125" style="4" customWidth="1"/>
    <col min="13318" max="13320" width="12.7109375" style="4" customWidth="1"/>
    <col min="13321" max="13568" width="9.140625" style="4"/>
    <col min="13569" max="13569" width="24.28515625" style="4" customWidth="1"/>
    <col min="13570" max="13570" width="11.7109375" style="4" customWidth="1"/>
    <col min="13571" max="13571" width="3.7109375" style="4" customWidth="1"/>
    <col min="13572" max="13572" width="8.7109375" style="4" customWidth="1"/>
    <col min="13573" max="13573" width="6.5703125" style="4" customWidth="1"/>
    <col min="13574" max="13576" width="12.7109375" style="4" customWidth="1"/>
    <col min="13577" max="13824" width="9.140625" style="4"/>
    <col min="13825" max="13825" width="24.28515625" style="4" customWidth="1"/>
    <col min="13826" max="13826" width="11.7109375" style="4" customWidth="1"/>
    <col min="13827" max="13827" width="3.7109375" style="4" customWidth="1"/>
    <col min="13828" max="13828" width="8.7109375" style="4" customWidth="1"/>
    <col min="13829" max="13829" width="6.5703125" style="4" customWidth="1"/>
    <col min="13830" max="13832" width="12.7109375" style="4" customWidth="1"/>
    <col min="13833" max="14080" width="9.140625" style="4"/>
    <col min="14081" max="14081" width="24.28515625" style="4" customWidth="1"/>
    <col min="14082" max="14082" width="11.7109375" style="4" customWidth="1"/>
    <col min="14083" max="14083" width="3.7109375" style="4" customWidth="1"/>
    <col min="14084" max="14084" width="8.7109375" style="4" customWidth="1"/>
    <col min="14085" max="14085" width="6.5703125" style="4" customWidth="1"/>
    <col min="14086" max="14088" width="12.7109375" style="4" customWidth="1"/>
    <col min="14089" max="14336" width="9.140625" style="4"/>
    <col min="14337" max="14337" width="24.28515625" style="4" customWidth="1"/>
    <col min="14338" max="14338" width="11.7109375" style="4" customWidth="1"/>
    <col min="14339" max="14339" width="3.7109375" style="4" customWidth="1"/>
    <col min="14340" max="14340" width="8.7109375" style="4" customWidth="1"/>
    <col min="14341" max="14341" width="6.5703125" style="4" customWidth="1"/>
    <col min="14342" max="14344" width="12.7109375" style="4" customWidth="1"/>
    <col min="14345" max="14592" width="9.140625" style="4"/>
    <col min="14593" max="14593" width="24.28515625" style="4" customWidth="1"/>
    <col min="14594" max="14594" width="11.7109375" style="4" customWidth="1"/>
    <col min="14595" max="14595" width="3.7109375" style="4" customWidth="1"/>
    <col min="14596" max="14596" width="8.7109375" style="4" customWidth="1"/>
    <col min="14597" max="14597" width="6.5703125" style="4" customWidth="1"/>
    <col min="14598" max="14600" width="12.7109375" style="4" customWidth="1"/>
    <col min="14601" max="14848" width="9.140625" style="4"/>
    <col min="14849" max="14849" width="24.28515625" style="4" customWidth="1"/>
    <col min="14850" max="14850" width="11.7109375" style="4" customWidth="1"/>
    <col min="14851" max="14851" width="3.7109375" style="4" customWidth="1"/>
    <col min="14852" max="14852" width="8.7109375" style="4" customWidth="1"/>
    <col min="14853" max="14853" width="6.5703125" style="4" customWidth="1"/>
    <col min="14854" max="14856" width="12.7109375" style="4" customWidth="1"/>
    <col min="14857" max="15104" width="9.140625" style="4"/>
    <col min="15105" max="15105" width="24.28515625" style="4" customWidth="1"/>
    <col min="15106" max="15106" width="11.7109375" style="4" customWidth="1"/>
    <col min="15107" max="15107" width="3.7109375" style="4" customWidth="1"/>
    <col min="15108" max="15108" width="8.7109375" style="4" customWidth="1"/>
    <col min="15109" max="15109" width="6.5703125" style="4" customWidth="1"/>
    <col min="15110" max="15112" width="12.7109375" style="4" customWidth="1"/>
    <col min="15113" max="15360" width="9.140625" style="4"/>
    <col min="15361" max="15361" width="24.28515625" style="4" customWidth="1"/>
    <col min="15362" max="15362" width="11.7109375" style="4" customWidth="1"/>
    <col min="15363" max="15363" width="3.7109375" style="4" customWidth="1"/>
    <col min="15364" max="15364" width="8.7109375" style="4" customWidth="1"/>
    <col min="15365" max="15365" width="6.5703125" style="4" customWidth="1"/>
    <col min="15366" max="15368" width="12.7109375" style="4" customWidth="1"/>
    <col min="15369" max="15616" width="9.140625" style="4"/>
    <col min="15617" max="15617" width="24.28515625" style="4" customWidth="1"/>
    <col min="15618" max="15618" width="11.7109375" style="4" customWidth="1"/>
    <col min="15619" max="15619" width="3.7109375" style="4" customWidth="1"/>
    <col min="15620" max="15620" width="8.7109375" style="4" customWidth="1"/>
    <col min="15621" max="15621" width="6.5703125" style="4" customWidth="1"/>
    <col min="15622" max="15624" width="12.7109375" style="4" customWidth="1"/>
    <col min="15625" max="15872" width="9.140625" style="4"/>
    <col min="15873" max="15873" width="24.28515625" style="4" customWidth="1"/>
    <col min="15874" max="15874" width="11.7109375" style="4" customWidth="1"/>
    <col min="15875" max="15875" width="3.7109375" style="4" customWidth="1"/>
    <col min="15876" max="15876" width="8.7109375" style="4" customWidth="1"/>
    <col min="15877" max="15877" width="6.5703125" style="4" customWidth="1"/>
    <col min="15878" max="15880" width="12.7109375" style="4" customWidth="1"/>
    <col min="15881" max="16128" width="9.140625" style="4"/>
    <col min="16129" max="16129" width="24.28515625" style="4" customWidth="1"/>
    <col min="16130" max="16130" width="11.7109375" style="4" customWidth="1"/>
    <col min="16131" max="16131" width="3.7109375" style="4" customWidth="1"/>
    <col min="16132" max="16132" width="8.7109375" style="4" customWidth="1"/>
    <col min="16133" max="16133" width="6.5703125" style="4" customWidth="1"/>
    <col min="16134" max="16136" width="12.7109375" style="4" customWidth="1"/>
    <col min="16137" max="16384" width="9.140625" style="4"/>
  </cols>
  <sheetData>
    <row r="1" spans="1:9" ht="15.75" x14ac:dyDescent="0.25">
      <c r="B1" s="2" t="s">
        <v>130</v>
      </c>
      <c r="C1" s="3"/>
      <c r="D1" s="3"/>
      <c r="E1" s="3"/>
      <c r="F1" s="3"/>
      <c r="G1" s="3"/>
    </row>
    <row r="2" spans="1:9" ht="15.75" x14ac:dyDescent="0.25">
      <c r="B2" s="2" t="s">
        <v>0</v>
      </c>
    </row>
    <row r="3" spans="1:9" ht="15.75" x14ac:dyDescent="0.25">
      <c r="B3" s="5" t="s">
        <v>1</v>
      </c>
      <c r="C3" s="6"/>
    </row>
    <row r="4" spans="1:9" ht="15.75" x14ac:dyDescent="0.25">
      <c r="A4" s="102" t="s">
        <v>224</v>
      </c>
      <c r="B4" s="102"/>
      <c r="C4" s="102"/>
      <c r="D4" s="102"/>
      <c r="E4" s="102"/>
      <c r="F4" s="102"/>
      <c r="G4" s="102"/>
      <c r="H4" s="102"/>
    </row>
    <row r="5" spans="1:9" ht="15.75" x14ac:dyDescent="0.25">
      <c r="B5" s="103"/>
      <c r="C5" s="103"/>
      <c r="D5" s="103"/>
      <c r="E5" s="103"/>
      <c r="F5" s="103"/>
      <c r="G5" s="103"/>
      <c r="H5" s="103"/>
    </row>
    <row r="6" spans="1:9" ht="15.75" x14ac:dyDescent="0.25">
      <c r="B6" s="104"/>
      <c r="C6" s="104"/>
      <c r="D6" s="104"/>
      <c r="E6" s="104"/>
      <c r="F6" s="105"/>
      <c r="G6" s="105"/>
      <c r="H6" s="105"/>
    </row>
    <row r="7" spans="1:9" ht="21.75" customHeight="1" x14ac:dyDescent="0.25">
      <c r="A7" s="7" t="s">
        <v>2</v>
      </c>
      <c r="B7" s="95"/>
      <c r="C7" s="95"/>
      <c r="D7" s="95"/>
      <c r="E7" s="95"/>
      <c r="F7" s="95"/>
      <c r="G7" s="95"/>
      <c r="H7" s="95"/>
    </row>
    <row r="8" spans="1:9" ht="21.75" customHeight="1" x14ac:dyDescent="0.25">
      <c r="A8" s="7" t="s">
        <v>3</v>
      </c>
      <c r="B8" s="90"/>
      <c r="C8" s="91"/>
      <c r="D8" s="91"/>
      <c r="E8" s="91"/>
      <c r="F8" s="8" t="s">
        <v>4</v>
      </c>
      <c r="G8" s="91"/>
      <c r="H8" s="91"/>
    </row>
    <row r="9" spans="1:9" ht="21.75" customHeight="1" x14ac:dyDescent="0.25">
      <c r="A9" s="7" t="s">
        <v>5</v>
      </c>
      <c r="B9" s="94"/>
      <c r="C9" s="94"/>
      <c r="D9" s="94"/>
      <c r="E9" s="94"/>
      <c r="F9" s="94"/>
      <c r="G9" s="94"/>
      <c r="H9" s="94"/>
    </row>
    <row r="10" spans="1:9" ht="21.75" customHeight="1" x14ac:dyDescent="0.25">
      <c r="A10" s="7" t="s">
        <v>6</v>
      </c>
      <c r="B10" s="95"/>
      <c r="C10" s="95"/>
      <c r="D10" s="95"/>
      <c r="E10" s="95"/>
      <c r="F10" s="95"/>
      <c r="G10" s="9" t="s">
        <v>7</v>
      </c>
      <c r="H10" s="10"/>
    </row>
    <row r="11" spans="1:9" ht="21.75" customHeight="1" x14ac:dyDescent="0.25">
      <c r="A11" s="7" t="s">
        <v>8</v>
      </c>
      <c r="B11" s="95"/>
      <c r="C11" s="95"/>
      <c r="D11" s="95"/>
      <c r="E11" s="95"/>
      <c r="F11" s="95"/>
      <c r="G11" s="95"/>
      <c r="H11" s="95"/>
    </row>
    <row r="12" spans="1:9" ht="21.75" customHeight="1" x14ac:dyDescent="0.25">
      <c r="A12" s="7" t="s">
        <v>9</v>
      </c>
      <c r="B12" s="96" t="str">
        <f>IF(B9="","",VLOOKUP(B9,'Travel Accounts'!$A$1:$B$42,2,FALSE))</f>
        <v/>
      </c>
      <c r="C12" s="96"/>
      <c r="D12" s="96"/>
      <c r="E12" s="96"/>
      <c r="F12" s="96"/>
      <c r="G12" s="11"/>
      <c r="H12" s="12"/>
      <c r="I12" s="13"/>
    </row>
    <row r="13" spans="1:9" ht="21.75" customHeight="1" x14ac:dyDescent="0.25">
      <c r="A13" s="7" t="s">
        <v>10</v>
      </c>
      <c r="B13" s="97"/>
      <c r="C13" s="97"/>
      <c r="D13" s="97"/>
      <c r="E13" s="14"/>
      <c r="F13" s="14"/>
      <c r="G13" s="98"/>
      <c r="H13" s="98"/>
    </row>
    <row r="14" spans="1:9" ht="21.75" customHeight="1" x14ac:dyDescent="0.25">
      <c r="A14" s="7" t="s">
        <v>11</v>
      </c>
      <c r="B14" s="97"/>
      <c r="C14" s="97"/>
      <c r="D14" s="97"/>
      <c r="E14" s="14"/>
      <c r="F14" s="14"/>
      <c r="G14" s="98"/>
      <c r="H14" s="98"/>
    </row>
    <row r="15" spans="1:9" ht="21.75" customHeight="1" x14ac:dyDescent="0.25">
      <c r="A15" s="100" t="s">
        <v>126</v>
      </c>
      <c r="B15" s="100"/>
      <c r="C15" s="100"/>
      <c r="D15" s="100"/>
      <c r="E15" s="100"/>
      <c r="F15" s="100"/>
      <c r="G15" s="100"/>
      <c r="H15" s="100"/>
    </row>
    <row r="16" spans="1:9" ht="18.75" customHeight="1" x14ac:dyDescent="0.25">
      <c r="A16" s="7" t="s">
        <v>127</v>
      </c>
      <c r="B16" s="101"/>
      <c r="C16" s="101"/>
      <c r="D16" s="101"/>
      <c r="E16" s="101"/>
      <c r="F16" s="101"/>
      <c r="G16" s="101"/>
      <c r="H16" s="63"/>
    </row>
    <row r="17" spans="1:8" ht="18.75" customHeight="1" x14ac:dyDescent="0.25">
      <c r="A17" s="7" t="s">
        <v>128</v>
      </c>
      <c r="B17" s="68">
        <v>0</v>
      </c>
      <c r="C17" s="62"/>
      <c r="D17" s="62"/>
      <c r="E17" s="14"/>
      <c r="F17" s="14"/>
      <c r="G17" s="63"/>
      <c r="H17" s="69">
        <f>B17</f>
        <v>0</v>
      </c>
    </row>
    <row r="18" spans="1:8" ht="15.75" customHeight="1" x14ac:dyDescent="0.25">
      <c r="A18" s="89" t="s">
        <v>102</v>
      </c>
      <c r="B18" s="89"/>
      <c r="C18" s="89"/>
      <c r="D18" s="89"/>
      <c r="E18" s="89"/>
      <c r="F18" s="89"/>
      <c r="G18" s="89"/>
      <c r="H18" s="89"/>
    </row>
    <row r="19" spans="1:8" ht="18.75" x14ac:dyDescent="0.25">
      <c r="A19" s="100" t="s">
        <v>12</v>
      </c>
      <c r="B19" s="100"/>
      <c r="C19" s="100"/>
      <c r="D19" s="100"/>
      <c r="E19" s="100"/>
      <c r="F19" s="100"/>
      <c r="G19" s="100"/>
      <c r="H19" s="100"/>
    </row>
    <row r="20" spans="1:8" ht="15" x14ac:dyDescent="0.25">
      <c r="A20" s="7" t="s">
        <v>13</v>
      </c>
      <c r="B20" s="107"/>
      <c r="C20" s="107"/>
      <c r="D20" s="107"/>
      <c r="E20" s="107"/>
      <c r="F20" s="107"/>
      <c r="G20" s="107"/>
      <c r="H20" s="107"/>
    </row>
    <row r="21" spans="1:8" ht="15" x14ac:dyDescent="0.25">
      <c r="A21" s="7" t="s">
        <v>14</v>
      </c>
      <c r="B21" s="108"/>
      <c r="C21" s="108"/>
      <c r="D21" s="108"/>
      <c r="E21" s="108"/>
      <c r="F21" s="108"/>
      <c r="G21" s="108"/>
      <c r="H21" s="108"/>
    </row>
    <row r="22" spans="1:8" ht="15" x14ac:dyDescent="0.25">
      <c r="A22" s="7" t="s">
        <v>4</v>
      </c>
      <c r="B22" s="93"/>
      <c r="C22" s="93"/>
      <c r="D22" s="93"/>
      <c r="E22" s="93"/>
    </row>
    <row r="23" spans="1:8" ht="15" x14ac:dyDescent="0.25">
      <c r="A23" s="7" t="s">
        <v>15</v>
      </c>
      <c r="B23" s="15">
        <v>0</v>
      </c>
      <c r="C23" s="16" t="s">
        <v>16</v>
      </c>
      <c r="D23" s="17">
        <v>1</v>
      </c>
      <c r="E23" s="16" t="s">
        <v>17</v>
      </c>
      <c r="F23" s="18"/>
      <c r="G23" s="19"/>
      <c r="H23" s="20">
        <f>B23*D23</f>
        <v>0</v>
      </c>
    </row>
    <row r="24" spans="1:8" ht="15" x14ac:dyDescent="0.25">
      <c r="A24" s="109" t="s">
        <v>109</v>
      </c>
      <c r="B24" s="109"/>
      <c r="C24" s="109"/>
      <c r="D24" s="109"/>
      <c r="E24" s="109"/>
      <c r="F24" s="109"/>
      <c r="G24" s="109"/>
      <c r="H24" s="109"/>
    </row>
    <row r="25" spans="1:8" ht="15" x14ac:dyDescent="0.25">
      <c r="A25" s="89" t="s">
        <v>102</v>
      </c>
      <c r="B25" s="89"/>
      <c r="C25" s="89"/>
      <c r="D25" s="89"/>
      <c r="E25" s="89"/>
      <c r="F25" s="89"/>
      <c r="G25" s="89"/>
      <c r="H25" s="89"/>
    </row>
    <row r="26" spans="1:8" ht="18.75" x14ac:dyDescent="0.25">
      <c r="A26" s="100" t="s">
        <v>125</v>
      </c>
      <c r="B26" s="100"/>
      <c r="C26" s="100"/>
      <c r="D26" s="100"/>
      <c r="E26" s="100"/>
      <c r="F26" s="100"/>
      <c r="G26" s="100"/>
      <c r="H26" s="100"/>
    </row>
    <row r="27" spans="1:8" ht="15" x14ac:dyDescent="0.25">
      <c r="A27" s="7" t="s">
        <v>19</v>
      </c>
      <c r="B27" s="116"/>
      <c r="C27" s="116"/>
      <c r="D27" s="116"/>
      <c r="E27" s="116"/>
      <c r="F27" s="116"/>
      <c r="G27" s="116"/>
      <c r="H27" s="21">
        <v>0</v>
      </c>
    </row>
    <row r="28" spans="1:8" ht="15" x14ac:dyDescent="0.25">
      <c r="A28" s="89" t="s">
        <v>102</v>
      </c>
      <c r="B28" s="89"/>
      <c r="C28" s="89"/>
      <c r="D28" s="89"/>
      <c r="E28" s="89"/>
      <c r="F28" s="89"/>
      <c r="G28" s="89"/>
      <c r="H28" s="89"/>
    </row>
    <row r="29" spans="1:8" ht="18.75" x14ac:dyDescent="0.25">
      <c r="A29" s="100" t="s">
        <v>103</v>
      </c>
      <c r="B29" s="100"/>
      <c r="C29" s="100"/>
      <c r="D29" s="100"/>
      <c r="E29" s="100"/>
      <c r="F29" s="100"/>
      <c r="G29" s="100"/>
      <c r="H29" s="100"/>
    </row>
    <row r="30" spans="1:8" ht="15" x14ac:dyDescent="0.25">
      <c r="A30" s="60" t="s">
        <v>104</v>
      </c>
      <c r="B30" s="111"/>
      <c r="C30" s="111"/>
      <c r="D30" s="111"/>
      <c r="E30" s="111"/>
      <c r="F30" s="111"/>
      <c r="G30" s="111"/>
      <c r="H30" s="111"/>
    </row>
    <row r="31" spans="1:8" ht="15" x14ac:dyDescent="0.25">
      <c r="A31" s="60"/>
      <c r="B31" s="61">
        <v>0</v>
      </c>
      <c r="C31" s="60" t="s">
        <v>16</v>
      </c>
      <c r="D31" s="60"/>
      <c r="E31" s="60" t="s">
        <v>17</v>
      </c>
      <c r="F31" s="60"/>
      <c r="G31" s="60"/>
      <c r="H31" s="60">
        <f>B31*D31</f>
        <v>0</v>
      </c>
    </row>
    <row r="32" spans="1:8" ht="15" x14ac:dyDescent="0.25">
      <c r="A32" s="89" t="s">
        <v>102</v>
      </c>
      <c r="B32" s="89"/>
      <c r="C32" s="89"/>
      <c r="D32" s="89"/>
      <c r="E32" s="89"/>
      <c r="F32" s="89"/>
      <c r="G32" s="89"/>
      <c r="H32" s="89"/>
    </row>
    <row r="33" spans="1:9" ht="18.75" x14ac:dyDescent="0.25">
      <c r="A33" s="100" t="s">
        <v>129</v>
      </c>
      <c r="B33" s="100"/>
      <c r="C33" s="100"/>
      <c r="D33" s="100"/>
      <c r="E33" s="100"/>
      <c r="F33" s="100"/>
      <c r="G33" s="100"/>
      <c r="H33" s="100"/>
    </row>
    <row r="34" spans="1:9" ht="19.5" customHeight="1" x14ac:dyDescent="0.25">
      <c r="A34" s="7" t="s">
        <v>105</v>
      </c>
      <c r="B34" s="15">
        <v>0</v>
      </c>
      <c r="C34" s="22"/>
      <c r="D34" s="75"/>
      <c r="E34" s="22"/>
      <c r="G34" s="9" t="s">
        <v>18</v>
      </c>
      <c r="H34" s="21">
        <f>B34</f>
        <v>0</v>
      </c>
      <c r="I34" s="4" t="s">
        <v>106</v>
      </c>
    </row>
    <row r="35" spans="1:9" ht="19.5" customHeight="1" x14ac:dyDescent="0.25">
      <c r="A35" s="7" t="s">
        <v>21</v>
      </c>
      <c r="B35" s="15">
        <v>0</v>
      </c>
      <c r="C35" s="22" t="s">
        <v>16</v>
      </c>
      <c r="D35" s="17">
        <v>1</v>
      </c>
      <c r="E35" s="22" t="s">
        <v>17</v>
      </c>
      <c r="G35" s="9" t="s">
        <v>18</v>
      </c>
      <c r="H35" s="21">
        <f>B35*D35</f>
        <v>0</v>
      </c>
      <c r="I35" s="4" t="s">
        <v>120</v>
      </c>
    </row>
    <row r="36" spans="1:9" ht="19.5" customHeight="1" x14ac:dyDescent="0.25">
      <c r="A36" s="7" t="s">
        <v>20</v>
      </c>
      <c r="B36" s="15">
        <v>0</v>
      </c>
      <c r="C36" s="22" t="s">
        <v>16</v>
      </c>
      <c r="D36" s="17">
        <v>2</v>
      </c>
      <c r="E36" s="22"/>
      <c r="G36" s="70" t="s">
        <v>18</v>
      </c>
      <c r="H36" s="21">
        <f>B36*D36</f>
        <v>0</v>
      </c>
      <c r="I36" s="4" t="s">
        <v>121</v>
      </c>
    </row>
    <row r="37" spans="1:9" ht="19.5" customHeight="1" x14ac:dyDescent="0.25">
      <c r="A37" s="7" t="s">
        <v>22</v>
      </c>
      <c r="B37" s="15">
        <v>0</v>
      </c>
      <c r="C37" s="22" t="s">
        <v>23</v>
      </c>
      <c r="D37" s="17"/>
      <c r="G37" s="9" t="s">
        <v>18</v>
      </c>
      <c r="H37" s="21">
        <f>B37</f>
        <v>0</v>
      </c>
      <c r="I37" s="4" t="s">
        <v>122</v>
      </c>
    </row>
    <row r="38" spans="1:9" ht="19.5" customHeight="1" x14ac:dyDescent="0.25">
      <c r="A38" s="7" t="s">
        <v>24</v>
      </c>
      <c r="B38" s="23">
        <v>0</v>
      </c>
      <c r="C38" s="22" t="s">
        <v>16</v>
      </c>
      <c r="D38" s="76">
        <v>0.66</v>
      </c>
      <c r="G38" s="70" t="s">
        <v>18</v>
      </c>
      <c r="H38" s="21">
        <f>B38*D38</f>
        <v>0</v>
      </c>
      <c r="I38" s="4" t="s">
        <v>123</v>
      </c>
    </row>
    <row r="39" spans="1:9" ht="19.5" customHeight="1" x14ac:dyDescent="0.25">
      <c r="A39" s="7"/>
      <c r="B39" s="24" t="s">
        <v>25</v>
      </c>
      <c r="C39" s="23"/>
      <c r="D39" s="23"/>
      <c r="E39" s="23"/>
      <c r="G39" s="19"/>
      <c r="H39" s="21"/>
    </row>
    <row r="40" spans="1:9" ht="19.5" customHeight="1" x14ac:dyDescent="0.25">
      <c r="A40" s="7" t="s">
        <v>110</v>
      </c>
      <c r="B40" s="73">
        <v>0</v>
      </c>
      <c r="C40" s="25" t="s">
        <v>16</v>
      </c>
      <c r="D40" s="92"/>
      <c r="E40" s="92"/>
      <c r="F40" s="22" t="s">
        <v>111</v>
      </c>
      <c r="H40" s="21">
        <f>B40*D40</f>
        <v>0</v>
      </c>
      <c r="I40" s="4" t="s">
        <v>114</v>
      </c>
    </row>
    <row r="41" spans="1:9" ht="19.5" customHeight="1" x14ac:dyDescent="0.25">
      <c r="A41" s="7" t="s">
        <v>112</v>
      </c>
      <c r="B41" s="74">
        <v>0</v>
      </c>
      <c r="C41" s="64" t="s">
        <v>16</v>
      </c>
      <c r="D41" s="115">
        <v>2</v>
      </c>
      <c r="E41" s="115"/>
      <c r="F41" s="64" t="s">
        <v>111</v>
      </c>
      <c r="G41" s="64"/>
      <c r="H41" s="27">
        <f>B41*D41</f>
        <v>0</v>
      </c>
      <c r="I41" s="4" t="s">
        <v>113</v>
      </c>
    </row>
    <row r="42" spans="1:9" ht="19.5" customHeight="1" x14ac:dyDescent="0.25">
      <c r="A42" s="77" t="s">
        <v>199</v>
      </c>
      <c r="B42" s="78">
        <f>B40</f>
        <v>0</v>
      </c>
      <c r="C42" s="50" t="s">
        <v>16</v>
      </c>
      <c r="D42" s="99"/>
      <c r="E42" s="99"/>
      <c r="F42" s="50" t="s">
        <v>200</v>
      </c>
      <c r="G42" s="50"/>
      <c r="H42" s="58">
        <f>B42/4*-D42</f>
        <v>0</v>
      </c>
      <c r="I42" s="4" t="s">
        <v>210</v>
      </c>
    </row>
    <row r="43" spans="1:9" ht="19.5" customHeight="1" x14ac:dyDescent="0.25">
      <c r="A43" s="7"/>
      <c r="B43" s="114"/>
      <c r="C43" s="114"/>
      <c r="D43" s="114"/>
      <c r="E43" s="114"/>
      <c r="F43" s="112" t="s">
        <v>26</v>
      </c>
      <c r="G43" s="112"/>
      <c r="H43" s="27">
        <f>SUM(H40:H42)</f>
        <v>0</v>
      </c>
    </row>
    <row r="44" spans="1:9" ht="19.5" customHeight="1" x14ac:dyDescent="0.25">
      <c r="A44" s="7" t="s">
        <v>27</v>
      </c>
      <c r="B44" s="71">
        <v>0</v>
      </c>
      <c r="C44" s="26"/>
      <c r="D44" s="72"/>
      <c r="E44" s="26"/>
      <c r="F44" s="28"/>
      <c r="G44" s="28"/>
      <c r="H44" s="27">
        <f>B44</f>
        <v>0</v>
      </c>
    </row>
    <row r="45" spans="1:9" ht="19.5" customHeight="1" x14ac:dyDescent="0.25">
      <c r="A45" s="7" t="s">
        <v>115</v>
      </c>
      <c r="B45" s="106"/>
      <c r="C45" s="106"/>
      <c r="D45" s="106"/>
      <c r="E45" s="106"/>
      <c r="F45" s="106"/>
      <c r="G45" s="28"/>
      <c r="H45" s="27"/>
      <c r="I45" s="4" t="s">
        <v>124</v>
      </c>
    </row>
    <row r="46" spans="1:9" ht="19.5" customHeight="1" x14ac:dyDescent="0.25">
      <c r="A46" s="7"/>
      <c r="E46" s="110" t="s">
        <v>196</v>
      </c>
      <c r="F46" s="110"/>
      <c r="G46" s="110"/>
      <c r="H46" s="20">
        <f>SUM(H34:H42)+H44</f>
        <v>0</v>
      </c>
      <c r="I46" s="4" t="s">
        <v>208</v>
      </c>
    </row>
    <row r="47" spans="1:9" ht="18.75" x14ac:dyDescent="0.25">
      <c r="A47" s="100" t="s">
        <v>28</v>
      </c>
      <c r="B47" s="100"/>
      <c r="C47" s="100"/>
      <c r="D47" s="100"/>
      <c r="E47" s="100"/>
      <c r="F47" s="100"/>
      <c r="G47" s="100"/>
      <c r="H47" s="100"/>
    </row>
    <row r="48" spans="1:9" ht="24.75" customHeight="1" x14ac:dyDescent="0.25">
      <c r="A48" s="7" t="s">
        <v>107</v>
      </c>
      <c r="B48" s="113"/>
      <c r="C48" s="113"/>
      <c r="D48" s="113"/>
      <c r="E48" s="113"/>
      <c r="F48" s="113"/>
      <c r="G48" s="7" t="s">
        <v>87</v>
      </c>
      <c r="H48" s="49"/>
    </row>
    <row r="49" spans="1:8" ht="24.95" customHeight="1" x14ac:dyDescent="0.25">
      <c r="A49" s="14" t="s">
        <v>99</v>
      </c>
      <c r="B49" s="87"/>
      <c r="C49" s="87"/>
      <c r="D49" s="87"/>
      <c r="E49" s="87"/>
      <c r="F49" s="87"/>
      <c r="G49" s="14" t="s">
        <v>87</v>
      </c>
      <c r="H49" s="59"/>
    </row>
    <row r="50" spans="1:8" ht="24.95" customHeight="1" x14ac:dyDescent="0.25">
      <c r="A50" s="14" t="s">
        <v>132</v>
      </c>
      <c r="B50" s="87"/>
      <c r="C50" s="87"/>
      <c r="D50" s="87"/>
      <c r="E50" s="87"/>
      <c r="F50" s="87"/>
      <c r="G50" s="14" t="s">
        <v>87</v>
      </c>
      <c r="H50" s="59"/>
    </row>
    <row r="51" spans="1:8" ht="24.95" customHeight="1" x14ac:dyDescent="0.25">
      <c r="A51" s="14" t="s">
        <v>100</v>
      </c>
      <c r="B51" s="87"/>
      <c r="C51" s="87"/>
      <c r="D51" s="87"/>
      <c r="E51" s="87"/>
      <c r="F51" s="87"/>
      <c r="G51" s="14" t="s">
        <v>87</v>
      </c>
      <c r="H51" s="59"/>
    </row>
    <row r="52" spans="1:8" ht="24.95" customHeight="1" x14ac:dyDescent="0.25">
      <c r="A52" s="1" t="s">
        <v>101</v>
      </c>
    </row>
    <row r="53" spans="1:8" ht="24.95" customHeight="1" x14ac:dyDescent="0.25">
      <c r="A53" s="88" t="s">
        <v>133</v>
      </c>
      <c r="B53" s="88"/>
      <c r="C53" s="88"/>
      <c r="D53" s="88"/>
      <c r="E53" s="88"/>
      <c r="F53" s="88"/>
      <c r="G53" s="88"/>
      <c r="H53" s="88"/>
    </row>
    <row r="54" spans="1:8" ht="24.95" customHeight="1" x14ac:dyDescent="0.25">
      <c r="A54" s="88"/>
      <c r="B54" s="88"/>
      <c r="C54" s="88"/>
      <c r="D54" s="88"/>
      <c r="E54" s="88"/>
      <c r="F54" s="88"/>
      <c r="G54" s="88"/>
      <c r="H54" s="88"/>
    </row>
  </sheetData>
  <sheetProtection algorithmName="SHA-512" hashValue="IW3/aBY1YYm70fp5xTnkATwIsj3sKPUNp6pybHEWCzQ9164HF1LPCr48xVFoUqclneRjDiz7cy3HAeG+I5fFvg==" saltValue="bJIddwSHK9+cZ5JGk7ZHtQ==" spinCount="100000" sheet="1" deleteColumns="0" deleteRows="0"/>
  <protectedRanges>
    <protectedRange sqref="B7:H17" name="Range1"/>
    <protectedRange sqref="B20:H24" name="Range2"/>
    <protectedRange sqref="B27:H27 A25 C25:H25 A28:A32 C28:H32 A18 C18:H18" name="Range3"/>
    <protectedRange sqref="B34:B40" name="Range4"/>
    <protectedRange sqref="D34:D36" name="Range5"/>
    <protectedRange sqref="B40:E40" name="Range6"/>
    <protectedRange sqref="B44:H45" name="Range7"/>
  </protectedRanges>
  <mergeCells count="44">
    <mergeCell ref="E46:G46"/>
    <mergeCell ref="B49:F49"/>
    <mergeCell ref="B51:F51"/>
    <mergeCell ref="A28:H28"/>
    <mergeCell ref="A25:H25"/>
    <mergeCell ref="A29:H29"/>
    <mergeCell ref="A32:H32"/>
    <mergeCell ref="B30:H30"/>
    <mergeCell ref="F43:G43"/>
    <mergeCell ref="A47:H47"/>
    <mergeCell ref="B48:F48"/>
    <mergeCell ref="B43:E43"/>
    <mergeCell ref="D41:E41"/>
    <mergeCell ref="A26:H26"/>
    <mergeCell ref="B27:G27"/>
    <mergeCell ref="A33:H33"/>
    <mergeCell ref="B45:F45"/>
    <mergeCell ref="A19:H19"/>
    <mergeCell ref="B20:H20"/>
    <mergeCell ref="B21:H21"/>
    <mergeCell ref="A24:H24"/>
    <mergeCell ref="A15:H15"/>
    <mergeCell ref="B16:G16"/>
    <mergeCell ref="A4:H4"/>
    <mergeCell ref="B5:H5"/>
    <mergeCell ref="B6:E6"/>
    <mergeCell ref="F6:H6"/>
    <mergeCell ref="B7:H7"/>
    <mergeCell ref="B50:F50"/>
    <mergeCell ref="A53:H54"/>
    <mergeCell ref="A18:H18"/>
    <mergeCell ref="B8:E8"/>
    <mergeCell ref="G8:H8"/>
    <mergeCell ref="D40:E40"/>
    <mergeCell ref="B22:E22"/>
    <mergeCell ref="B9:H9"/>
    <mergeCell ref="B10:F10"/>
    <mergeCell ref="B11:H11"/>
    <mergeCell ref="B12:F12"/>
    <mergeCell ref="B13:D13"/>
    <mergeCell ref="G13:H13"/>
    <mergeCell ref="B14:D14"/>
    <mergeCell ref="G14:H14"/>
    <mergeCell ref="D42:E42"/>
  </mergeCells>
  <hyperlinks>
    <hyperlink ref="B39" r:id="rId1" xr:uid="{00000000-0004-0000-0000-000000000000}"/>
  </hyperlinks>
  <pageMargins left="0.7" right="0.7" top="0.75" bottom="0.75" header="0.3" footer="0.3"/>
  <pageSetup scale="68"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'Travel Accounts'!$A$1:$A$47</xm:f>
          </x14:formula1>
          <xm:sqref>B9:H9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topLeftCell="A4" workbookViewId="0">
      <selection activeCell="G20" sqref="G20"/>
    </sheetView>
  </sheetViews>
  <sheetFormatPr defaultRowHeight="24.95" customHeight="1" x14ac:dyDescent="0.25"/>
  <cols>
    <col min="1" max="1" width="22" style="29" customWidth="1"/>
    <col min="2" max="2" width="10.7109375" style="6" customWidth="1"/>
    <col min="3" max="3" width="2.7109375" style="6" customWidth="1"/>
    <col min="4" max="4" width="9.28515625" style="6" customWidth="1"/>
    <col min="5" max="5" width="14" style="6" customWidth="1"/>
    <col min="6" max="6" width="19" style="6" customWidth="1"/>
    <col min="7" max="8" width="12.7109375" style="6" customWidth="1"/>
    <col min="9" max="256" width="9.140625" style="6"/>
    <col min="257" max="257" width="22" style="6" customWidth="1"/>
    <col min="258" max="258" width="10.7109375" style="6" customWidth="1"/>
    <col min="259" max="259" width="2.7109375" style="6" customWidth="1"/>
    <col min="260" max="260" width="9.28515625" style="6" customWidth="1"/>
    <col min="261" max="261" width="11.140625" style="6" customWidth="1"/>
    <col min="262" max="262" width="14.5703125" style="6" bestFit="1" customWidth="1"/>
    <col min="263" max="264" width="12.7109375" style="6" customWidth="1"/>
    <col min="265" max="512" width="9.140625" style="6"/>
    <col min="513" max="513" width="22" style="6" customWidth="1"/>
    <col min="514" max="514" width="10.7109375" style="6" customWidth="1"/>
    <col min="515" max="515" width="2.7109375" style="6" customWidth="1"/>
    <col min="516" max="516" width="9.28515625" style="6" customWidth="1"/>
    <col min="517" max="517" width="11.140625" style="6" customWidth="1"/>
    <col min="518" max="518" width="14.5703125" style="6" bestFit="1" customWidth="1"/>
    <col min="519" max="520" width="12.7109375" style="6" customWidth="1"/>
    <col min="521" max="768" width="9.140625" style="6"/>
    <col min="769" max="769" width="22" style="6" customWidth="1"/>
    <col min="770" max="770" width="10.7109375" style="6" customWidth="1"/>
    <col min="771" max="771" width="2.7109375" style="6" customWidth="1"/>
    <col min="772" max="772" width="9.28515625" style="6" customWidth="1"/>
    <col min="773" max="773" width="11.140625" style="6" customWidth="1"/>
    <col min="774" max="774" width="14.5703125" style="6" bestFit="1" customWidth="1"/>
    <col min="775" max="776" width="12.7109375" style="6" customWidth="1"/>
    <col min="777" max="1024" width="9.140625" style="6"/>
    <col min="1025" max="1025" width="22" style="6" customWidth="1"/>
    <col min="1026" max="1026" width="10.7109375" style="6" customWidth="1"/>
    <col min="1027" max="1027" width="2.7109375" style="6" customWidth="1"/>
    <col min="1028" max="1028" width="9.28515625" style="6" customWidth="1"/>
    <col min="1029" max="1029" width="11.140625" style="6" customWidth="1"/>
    <col min="1030" max="1030" width="14.5703125" style="6" bestFit="1" customWidth="1"/>
    <col min="1031" max="1032" width="12.7109375" style="6" customWidth="1"/>
    <col min="1033" max="1280" width="9.140625" style="6"/>
    <col min="1281" max="1281" width="22" style="6" customWidth="1"/>
    <col min="1282" max="1282" width="10.7109375" style="6" customWidth="1"/>
    <col min="1283" max="1283" width="2.7109375" style="6" customWidth="1"/>
    <col min="1284" max="1284" width="9.28515625" style="6" customWidth="1"/>
    <col min="1285" max="1285" width="11.140625" style="6" customWidth="1"/>
    <col min="1286" max="1286" width="14.5703125" style="6" bestFit="1" customWidth="1"/>
    <col min="1287" max="1288" width="12.7109375" style="6" customWidth="1"/>
    <col min="1289" max="1536" width="9.140625" style="6"/>
    <col min="1537" max="1537" width="22" style="6" customWidth="1"/>
    <col min="1538" max="1538" width="10.7109375" style="6" customWidth="1"/>
    <col min="1539" max="1539" width="2.7109375" style="6" customWidth="1"/>
    <col min="1540" max="1540" width="9.28515625" style="6" customWidth="1"/>
    <col min="1541" max="1541" width="11.140625" style="6" customWidth="1"/>
    <col min="1542" max="1542" width="14.5703125" style="6" bestFit="1" customWidth="1"/>
    <col min="1543" max="1544" width="12.7109375" style="6" customWidth="1"/>
    <col min="1545" max="1792" width="9.140625" style="6"/>
    <col min="1793" max="1793" width="22" style="6" customWidth="1"/>
    <col min="1794" max="1794" width="10.7109375" style="6" customWidth="1"/>
    <col min="1795" max="1795" width="2.7109375" style="6" customWidth="1"/>
    <col min="1796" max="1796" width="9.28515625" style="6" customWidth="1"/>
    <col min="1797" max="1797" width="11.140625" style="6" customWidth="1"/>
    <col min="1798" max="1798" width="14.5703125" style="6" bestFit="1" customWidth="1"/>
    <col min="1799" max="1800" width="12.7109375" style="6" customWidth="1"/>
    <col min="1801" max="2048" width="9.140625" style="6"/>
    <col min="2049" max="2049" width="22" style="6" customWidth="1"/>
    <col min="2050" max="2050" width="10.7109375" style="6" customWidth="1"/>
    <col min="2051" max="2051" width="2.7109375" style="6" customWidth="1"/>
    <col min="2052" max="2052" width="9.28515625" style="6" customWidth="1"/>
    <col min="2053" max="2053" width="11.140625" style="6" customWidth="1"/>
    <col min="2054" max="2054" width="14.5703125" style="6" bestFit="1" customWidth="1"/>
    <col min="2055" max="2056" width="12.7109375" style="6" customWidth="1"/>
    <col min="2057" max="2304" width="9.140625" style="6"/>
    <col min="2305" max="2305" width="22" style="6" customWidth="1"/>
    <col min="2306" max="2306" width="10.7109375" style="6" customWidth="1"/>
    <col min="2307" max="2307" width="2.7109375" style="6" customWidth="1"/>
    <col min="2308" max="2308" width="9.28515625" style="6" customWidth="1"/>
    <col min="2309" max="2309" width="11.140625" style="6" customWidth="1"/>
    <col min="2310" max="2310" width="14.5703125" style="6" bestFit="1" customWidth="1"/>
    <col min="2311" max="2312" width="12.7109375" style="6" customWidth="1"/>
    <col min="2313" max="2560" width="9.140625" style="6"/>
    <col min="2561" max="2561" width="22" style="6" customWidth="1"/>
    <col min="2562" max="2562" width="10.7109375" style="6" customWidth="1"/>
    <col min="2563" max="2563" width="2.7109375" style="6" customWidth="1"/>
    <col min="2564" max="2564" width="9.28515625" style="6" customWidth="1"/>
    <col min="2565" max="2565" width="11.140625" style="6" customWidth="1"/>
    <col min="2566" max="2566" width="14.5703125" style="6" bestFit="1" customWidth="1"/>
    <col min="2567" max="2568" width="12.7109375" style="6" customWidth="1"/>
    <col min="2569" max="2816" width="9.140625" style="6"/>
    <col min="2817" max="2817" width="22" style="6" customWidth="1"/>
    <col min="2818" max="2818" width="10.7109375" style="6" customWidth="1"/>
    <col min="2819" max="2819" width="2.7109375" style="6" customWidth="1"/>
    <col min="2820" max="2820" width="9.28515625" style="6" customWidth="1"/>
    <col min="2821" max="2821" width="11.140625" style="6" customWidth="1"/>
    <col min="2822" max="2822" width="14.5703125" style="6" bestFit="1" customWidth="1"/>
    <col min="2823" max="2824" width="12.7109375" style="6" customWidth="1"/>
    <col min="2825" max="3072" width="9.140625" style="6"/>
    <col min="3073" max="3073" width="22" style="6" customWidth="1"/>
    <col min="3074" max="3074" width="10.7109375" style="6" customWidth="1"/>
    <col min="3075" max="3075" width="2.7109375" style="6" customWidth="1"/>
    <col min="3076" max="3076" width="9.28515625" style="6" customWidth="1"/>
    <col min="3077" max="3077" width="11.140625" style="6" customWidth="1"/>
    <col min="3078" max="3078" width="14.5703125" style="6" bestFit="1" customWidth="1"/>
    <col min="3079" max="3080" width="12.7109375" style="6" customWidth="1"/>
    <col min="3081" max="3328" width="9.140625" style="6"/>
    <col min="3329" max="3329" width="22" style="6" customWidth="1"/>
    <col min="3330" max="3330" width="10.7109375" style="6" customWidth="1"/>
    <col min="3331" max="3331" width="2.7109375" style="6" customWidth="1"/>
    <col min="3332" max="3332" width="9.28515625" style="6" customWidth="1"/>
    <col min="3333" max="3333" width="11.140625" style="6" customWidth="1"/>
    <col min="3334" max="3334" width="14.5703125" style="6" bestFit="1" customWidth="1"/>
    <col min="3335" max="3336" width="12.7109375" style="6" customWidth="1"/>
    <col min="3337" max="3584" width="9.140625" style="6"/>
    <col min="3585" max="3585" width="22" style="6" customWidth="1"/>
    <col min="3586" max="3586" width="10.7109375" style="6" customWidth="1"/>
    <col min="3587" max="3587" width="2.7109375" style="6" customWidth="1"/>
    <col min="3588" max="3588" width="9.28515625" style="6" customWidth="1"/>
    <col min="3589" max="3589" width="11.140625" style="6" customWidth="1"/>
    <col min="3590" max="3590" width="14.5703125" style="6" bestFit="1" customWidth="1"/>
    <col min="3591" max="3592" width="12.7109375" style="6" customWidth="1"/>
    <col min="3593" max="3840" width="9.140625" style="6"/>
    <col min="3841" max="3841" width="22" style="6" customWidth="1"/>
    <col min="3842" max="3842" width="10.7109375" style="6" customWidth="1"/>
    <col min="3843" max="3843" width="2.7109375" style="6" customWidth="1"/>
    <col min="3844" max="3844" width="9.28515625" style="6" customWidth="1"/>
    <col min="3845" max="3845" width="11.140625" style="6" customWidth="1"/>
    <col min="3846" max="3846" width="14.5703125" style="6" bestFit="1" customWidth="1"/>
    <col min="3847" max="3848" width="12.7109375" style="6" customWidth="1"/>
    <col min="3849" max="4096" width="9.140625" style="6"/>
    <col min="4097" max="4097" width="22" style="6" customWidth="1"/>
    <col min="4098" max="4098" width="10.7109375" style="6" customWidth="1"/>
    <col min="4099" max="4099" width="2.7109375" style="6" customWidth="1"/>
    <col min="4100" max="4100" width="9.28515625" style="6" customWidth="1"/>
    <col min="4101" max="4101" width="11.140625" style="6" customWidth="1"/>
    <col min="4102" max="4102" width="14.5703125" style="6" bestFit="1" customWidth="1"/>
    <col min="4103" max="4104" width="12.7109375" style="6" customWidth="1"/>
    <col min="4105" max="4352" width="9.140625" style="6"/>
    <col min="4353" max="4353" width="22" style="6" customWidth="1"/>
    <col min="4354" max="4354" width="10.7109375" style="6" customWidth="1"/>
    <col min="4355" max="4355" width="2.7109375" style="6" customWidth="1"/>
    <col min="4356" max="4356" width="9.28515625" style="6" customWidth="1"/>
    <col min="4357" max="4357" width="11.140625" style="6" customWidth="1"/>
    <col min="4358" max="4358" width="14.5703125" style="6" bestFit="1" customWidth="1"/>
    <col min="4359" max="4360" width="12.7109375" style="6" customWidth="1"/>
    <col min="4361" max="4608" width="9.140625" style="6"/>
    <col min="4609" max="4609" width="22" style="6" customWidth="1"/>
    <col min="4610" max="4610" width="10.7109375" style="6" customWidth="1"/>
    <col min="4611" max="4611" width="2.7109375" style="6" customWidth="1"/>
    <col min="4612" max="4612" width="9.28515625" style="6" customWidth="1"/>
    <col min="4613" max="4613" width="11.140625" style="6" customWidth="1"/>
    <col min="4614" max="4614" width="14.5703125" style="6" bestFit="1" customWidth="1"/>
    <col min="4615" max="4616" width="12.7109375" style="6" customWidth="1"/>
    <col min="4617" max="4864" width="9.140625" style="6"/>
    <col min="4865" max="4865" width="22" style="6" customWidth="1"/>
    <col min="4866" max="4866" width="10.7109375" style="6" customWidth="1"/>
    <col min="4867" max="4867" width="2.7109375" style="6" customWidth="1"/>
    <col min="4868" max="4868" width="9.28515625" style="6" customWidth="1"/>
    <col min="4869" max="4869" width="11.140625" style="6" customWidth="1"/>
    <col min="4870" max="4870" width="14.5703125" style="6" bestFit="1" customWidth="1"/>
    <col min="4871" max="4872" width="12.7109375" style="6" customWidth="1"/>
    <col min="4873" max="5120" width="9.140625" style="6"/>
    <col min="5121" max="5121" width="22" style="6" customWidth="1"/>
    <col min="5122" max="5122" width="10.7109375" style="6" customWidth="1"/>
    <col min="5123" max="5123" width="2.7109375" style="6" customWidth="1"/>
    <col min="5124" max="5124" width="9.28515625" style="6" customWidth="1"/>
    <col min="5125" max="5125" width="11.140625" style="6" customWidth="1"/>
    <col min="5126" max="5126" width="14.5703125" style="6" bestFit="1" customWidth="1"/>
    <col min="5127" max="5128" width="12.7109375" style="6" customWidth="1"/>
    <col min="5129" max="5376" width="9.140625" style="6"/>
    <col min="5377" max="5377" width="22" style="6" customWidth="1"/>
    <col min="5378" max="5378" width="10.7109375" style="6" customWidth="1"/>
    <col min="5379" max="5379" width="2.7109375" style="6" customWidth="1"/>
    <col min="5380" max="5380" width="9.28515625" style="6" customWidth="1"/>
    <col min="5381" max="5381" width="11.140625" style="6" customWidth="1"/>
    <col min="5382" max="5382" width="14.5703125" style="6" bestFit="1" customWidth="1"/>
    <col min="5383" max="5384" width="12.7109375" style="6" customWidth="1"/>
    <col min="5385" max="5632" width="9.140625" style="6"/>
    <col min="5633" max="5633" width="22" style="6" customWidth="1"/>
    <col min="5634" max="5634" width="10.7109375" style="6" customWidth="1"/>
    <col min="5635" max="5635" width="2.7109375" style="6" customWidth="1"/>
    <col min="5636" max="5636" width="9.28515625" style="6" customWidth="1"/>
    <col min="5637" max="5637" width="11.140625" style="6" customWidth="1"/>
    <col min="5638" max="5638" width="14.5703125" style="6" bestFit="1" customWidth="1"/>
    <col min="5639" max="5640" width="12.7109375" style="6" customWidth="1"/>
    <col min="5641" max="5888" width="9.140625" style="6"/>
    <col min="5889" max="5889" width="22" style="6" customWidth="1"/>
    <col min="5890" max="5890" width="10.7109375" style="6" customWidth="1"/>
    <col min="5891" max="5891" width="2.7109375" style="6" customWidth="1"/>
    <col min="5892" max="5892" width="9.28515625" style="6" customWidth="1"/>
    <col min="5893" max="5893" width="11.140625" style="6" customWidth="1"/>
    <col min="5894" max="5894" width="14.5703125" style="6" bestFit="1" customWidth="1"/>
    <col min="5895" max="5896" width="12.7109375" style="6" customWidth="1"/>
    <col min="5897" max="6144" width="9.140625" style="6"/>
    <col min="6145" max="6145" width="22" style="6" customWidth="1"/>
    <col min="6146" max="6146" width="10.7109375" style="6" customWidth="1"/>
    <col min="6147" max="6147" width="2.7109375" style="6" customWidth="1"/>
    <col min="6148" max="6148" width="9.28515625" style="6" customWidth="1"/>
    <col min="6149" max="6149" width="11.140625" style="6" customWidth="1"/>
    <col min="6150" max="6150" width="14.5703125" style="6" bestFit="1" customWidth="1"/>
    <col min="6151" max="6152" width="12.7109375" style="6" customWidth="1"/>
    <col min="6153" max="6400" width="9.140625" style="6"/>
    <col min="6401" max="6401" width="22" style="6" customWidth="1"/>
    <col min="6402" max="6402" width="10.7109375" style="6" customWidth="1"/>
    <col min="6403" max="6403" width="2.7109375" style="6" customWidth="1"/>
    <col min="6404" max="6404" width="9.28515625" style="6" customWidth="1"/>
    <col min="6405" max="6405" width="11.140625" style="6" customWidth="1"/>
    <col min="6406" max="6406" width="14.5703125" style="6" bestFit="1" customWidth="1"/>
    <col min="6407" max="6408" width="12.7109375" style="6" customWidth="1"/>
    <col min="6409" max="6656" width="9.140625" style="6"/>
    <col min="6657" max="6657" width="22" style="6" customWidth="1"/>
    <col min="6658" max="6658" width="10.7109375" style="6" customWidth="1"/>
    <col min="6659" max="6659" width="2.7109375" style="6" customWidth="1"/>
    <col min="6660" max="6660" width="9.28515625" style="6" customWidth="1"/>
    <col min="6661" max="6661" width="11.140625" style="6" customWidth="1"/>
    <col min="6662" max="6662" width="14.5703125" style="6" bestFit="1" customWidth="1"/>
    <col min="6663" max="6664" width="12.7109375" style="6" customWidth="1"/>
    <col min="6665" max="6912" width="9.140625" style="6"/>
    <col min="6913" max="6913" width="22" style="6" customWidth="1"/>
    <col min="6914" max="6914" width="10.7109375" style="6" customWidth="1"/>
    <col min="6915" max="6915" width="2.7109375" style="6" customWidth="1"/>
    <col min="6916" max="6916" width="9.28515625" style="6" customWidth="1"/>
    <col min="6917" max="6917" width="11.140625" style="6" customWidth="1"/>
    <col min="6918" max="6918" width="14.5703125" style="6" bestFit="1" customWidth="1"/>
    <col min="6919" max="6920" width="12.7109375" style="6" customWidth="1"/>
    <col min="6921" max="7168" width="9.140625" style="6"/>
    <col min="7169" max="7169" width="22" style="6" customWidth="1"/>
    <col min="7170" max="7170" width="10.7109375" style="6" customWidth="1"/>
    <col min="7171" max="7171" width="2.7109375" style="6" customWidth="1"/>
    <col min="7172" max="7172" width="9.28515625" style="6" customWidth="1"/>
    <col min="7173" max="7173" width="11.140625" style="6" customWidth="1"/>
    <col min="7174" max="7174" width="14.5703125" style="6" bestFit="1" customWidth="1"/>
    <col min="7175" max="7176" width="12.7109375" style="6" customWidth="1"/>
    <col min="7177" max="7424" width="9.140625" style="6"/>
    <col min="7425" max="7425" width="22" style="6" customWidth="1"/>
    <col min="7426" max="7426" width="10.7109375" style="6" customWidth="1"/>
    <col min="7427" max="7427" width="2.7109375" style="6" customWidth="1"/>
    <col min="7428" max="7428" width="9.28515625" style="6" customWidth="1"/>
    <col min="7429" max="7429" width="11.140625" style="6" customWidth="1"/>
    <col min="7430" max="7430" width="14.5703125" style="6" bestFit="1" customWidth="1"/>
    <col min="7431" max="7432" width="12.7109375" style="6" customWidth="1"/>
    <col min="7433" max="7680" width="9.140625" style="6"/>
    <col min="7681" max="7681" width="22" style="6" customWidth="1"/>
    <col min="7682" max="7682" width="10.7109375" style="6" customWidth="1"/>
    <col min="7683" max="7683" width="2.7109375" style="6" customWidth="1"/>
    <col min="7684" max="7684" width="9.28515625" style="6" customWidth="1"/>
    <col min="7685" max="7685" width="11.140625" style="6" customWidth="1"/>
    <col min="7686" max="7686" width="14.5703125" style="6" bestFit="1" customWidth="1"/>
    <col min="7687" max="7688" width="12.7109375" style="6" customWidth="1"/>
    <col min="7689" max="7936" width="9.140625" style="6"/>
    <col min="7937" max="7937" width="22" style="6" customWidth="1"/>
    <col min="7938" max="7938" width="10.7109375" style="6" customWidth="1"/>
    <col min="7939" max="7939" width="2.7109375" style="6" customWidth="1"/>
    <col min="7940" max="7940" width="9.28515625" style="6" customWidth="1"/>
    <col min="7941" max="7941" width="11.140625" style="6" customWidth="1"/>
    <col min="7942" max="7942" width="14.5703125" style="6" bestFit="1" customWidth="1"/>
    <col min="7943" max="7944" width="12.7109375" style="6" customWidth="1"/>
    <col min="7945" max="8192" width="9.140625" style="6"/>
    <col min="8193" max="8193" width="22" style="6" customWidth="1"/>
    <col min="8194" max="8194" width="10.7109375" style="6" customWidth="1"/>
    <col min="8195" max="8195" width="2.7109375" style="6" customWidth="1"/>
    <col min="8196" max="8196" width="9.28515625" style="6" customWidth="1"/>
    <col min="8197" max="8197" width="11.140625" style="6" customWidth="1"/>
    <col min="8198" max="8198" width="14.5703125" style="6" bestFit="1" customWidth="1"/>
    <col min="8199" max="8200" width="12.7109375" style="6" customWidth="1"/>
    <col min="8201" max="8448" width="9.140625" style="6"/>
    <col min="8449" max="8449" width="22" style="6" customWidth="1"/>
    <col min="8450" max="8450" width="10.7109375" style="6" customWidth="1"/>
    <col min="8451" max="8451" width="2.7109375" style="6" customWidth="1"/>
    <col min="8452" max="8452" width="9.28515625" style="6" customWidth="1"/>
    <col min="8453" max="8453" width="11.140625" style="6" customWidth="1"/>
    <col min="8454" max="8454" width="14.5703125" style="6" bestFit="1" customWidth="1"/>
    <col min="8455" max="8456" width="12.7109375" style="6" customWidth="1"/>
    <col min="8457" max="8704" width="9.140625" style="6"/>
    <col min="8705" max="8705" width="22" style="6" customWidth="1"/>
    <col min="8706" max="8706" width="10.7109375" style="6" customWidth="1"/>
    <col min="8707" max="8707" width="2.7109375" style="6" customWidth="1"/>
    <col min="8708" max="8708" width="9.28515625" style="6" customWidth="1"/>
    <col min="8709" max="8709" width="11.140625" style="6" customWidth="1"/>
    <col min="8710" max="8710" width="14.5703125" style="6" bestFit="1" customWidth="1"/>
    <col min="8711" max="8712" width="12.7109375" style="6" customWidth="1"/>
    <col min="8713" max="8960" width="9.140625" style="6"/>
    <col min="8961" max="8961" width="22" style="6" customWidth="1"/>
    <col min="8962" max="8962" width="10.7109375" style="6" customWidth="1"/>
    <col min="8963" max="8963" width="2.7109375" style="6" customWidth="1"/>
    <col min="8964" max="8964" width="9.28515625" style="6" customWidth="1"/>
    <col min="8965" max="8965" width="11.140625" style="6" customWidth="1"/>
    <col min="8966" max="8966" width="14.5703125" style="6" bestFit="1" customWidth="1"/>
    <col min="8967" max="8968" width="12.7109375" style="6" customWidth="1"/>
    <col min="8969" max="9216" width="9.140625" style="6"/>
    <col min="9217" max="9217" width="22" style="6" customWidth="1"/>
    <col min="9218" max="9218" width="10.7109375" style="6" customWidth="1"/>
    <col min="9219" max="9219" width="2.7109375" style="6" customWidth="1"/>
    <col min="9220" max="9220" width="9.28515625" style="6" customWidth="1"/>
    <col min="9221" max="9221" width="11.140625" style="6" customWidth="1"/>
    <col min="9222" max="9222" width="14.5703125" style="6" bestFit="1" customWidth="1"/>
    <col min="9223" max="9224" width="12.7109375" style="6" customWidth="1"/>
    <col min="9225" max="9472" width="9.140625" style="6"/>
    <col min="9473" max="9473" width="22" style="6" customWidth="1"/>
    <col min="9474" max="9474" width="10.7109375" style="6" customWidth="1"/>
    <col min="9475" max="9475" width="2.7109375" style="6" customWidth="1"/>
    <col min="9476" max="9476" width="9.28515625" style="6" customWidth="1"/>
    <col min="9477" max="9477" width="11.140625" style="6" customWidth="1"/>
    <col min="9478" max="9478" width="14.5703125" style="6" bestFit="1" customWidth="1"/>
    <col min="9479" max="9480" width="12.7109375" style="6" customWidth="1"/>
    <col min="9481" max="9728" width="9.140625" style="6"/>
    <col min="9729" max="9729" width="22" style="6" customWidth="1"/>
    <col min="9730" max="9730" width="10.7109375" style="6" customWidth="1"/>
    <col min="9731" max="9731" width="2.7109375" style="6" customWidth="1"/>
    <col min="9732" max="9732" width="9.28515625" style="6" customWidth="1"/>
    <col min="9733" max="9733" width="11.140625" style="6" customWidth="1"/>
    <col min="9734" max="9734" width="14.5703125" style="6" bestFit="1" customWidth="1"/>
    <col min="9735" max="9736" width="12.7109375" style="6" customWidth="1"/>
    <col min="9737" max="9984" width="9.140625" style="6"/>
    <col min="9985" max="9985" width="22" style="6" customWidth="1"/>
    <col min="9986" max="9986" width="10.7109375" style="6" customWidth="1"/>
    <col min="9987" max="9987" width="2.7109375" style="6" customWidth="1"/>
    <col min="9988" max="9988" width="9.28515625" style="6" customWidth="1"/>
    <col min="9989" max="9989" width="11.140625" style="6" customWidth="1"/>
    <col min="9990" max="9990" width="14.5703125" style="6" bestFit="1" customWidth="1"/>
    <col min="9991" max="9992" width="12.7109375" style="6" customWidth="1"/>
    <col min="9993" max="10240" width="9.140625" style="6"/>
    <col min="10241" max="10241" width="22" style="6" customWidth="1"/>
    <col min="10242" max="10242" width="10.7109375" style="6" customWidth="1"/>
    <col min="10243" max="10243" width="2.7109375" style="6" customWidth="1"/>
    <col min="10244" max="10244" width="9.28515625" style="6" customWidth="1"/>
    <col min="10245" max="10245" width="11.140625" style="6" customWidth="1"/>
    <col min="10246" max="10246" width="14.5703125" style="6" bestFit="1" customWidth="1"/>
    <col min="10247" max="10248" width="12.7109375" style="6" customWidth="1"/>
    <col min="10249" max="10496" width="9.140625" style="6"/>
    <col min="10497" max="10497" width="22" style="6" customWidth="1"/>
    <col min="10498" max="10498" width="10.7109375" style="6" customWidth="1"/>
    <col min="10499" max="10499" width="2.7109375" style="6" customWidth="1"/>
    <col min="10500" max="10500" width="9.28515625" style="6" customWidth="1"/>
    <col min="10501" max="10501" width="11.140625" style="6" customWidth="1"/>
    <col min="10502" max="10502" width="14.5703125" style="6" bestFit="1" customWidth="1"/>
    <col min="10503" max="10504" width="12.7109375" style="6" customWidth="1"/>
    <col min="10505" max="10752" width="9.140625" style="6"/>
    <col min="10753" max="10753" width="22" style="6" customWidth="1"/>
    <col min="10754" max="10754" width="10.7109375" style="6" customWidth="1"/>
    <col min="10755" max="10755" width="2.7109375" style="6" customWidth="1"/>
    <col min="10756" max="10756" width="9.28515625" style="6" customWidth="1"/>
    <col min="10757" max="10757" width="11.140625" style="6" customWidth="1"/>
    <col min="10758" max="10758" width="14.5703125" style="6" bestFit="1" customWidth="1"/>
    <col min="10759" max="10760" width="12.7109375" style="6" customWidth="1"/>
    <col min="10761" max="11008" width="9.140625" style="6"/>
    <col min="11009" max="11009" width="22" style="6" customWidth="1"/>
    <col min="11010" max="11010" width="10.7109375" style="6" customWidth="1"/>
    <col min="11011" max="11011" width="2.7109375" style="6" customWidth="1"/>
    <col min="11012" max="11012" width="9.28515625" style="6" customWidth="1"/>
    <col min="11013" max="11013" width="11.140625" style="6" customWidth="1"/>
    <col min="11014" max="11014" width="14.5703125" style="6" bestFit="1" customWidth="1"/>
    <col min="11015" max="11016" width="12.7109375" style="6" customWidth="1"/>
    <col min="11017" max="11264" width="9.140625" style="6"/>
    <col min="11265" max="11265" width="22" style="6" customWidth="1"/>
    <col min="11266" max="11266" width="10.7109375" style="6" customWidth="1"/>
    <col min="11267" max="11267" width="2.7109375" style="6" customWidth="1"/>
    <col min="11268" max="11268" width="9.28515625" style="6" customWidth="1"/>
    <col min="11269" max="11269" width="11.140625" style="6" customWidth="1"/>
    <col min="11270" max="11270" width="14.5703125" style="6" bestFit="1" customWidth="1"/>
    <col min="11271" max="11272" width="12.7109375" style="6" customWidth="1"/>
    <col min="11273" max="11520" width="9.140625" style="6"/>
    <col min="11521" max="11521" width="22" style="6" customWidth="1"/>
    <col min="11522" max="11522" width="10.7109375" style="6" customWidth="1"/>
    <col min="11523" max="11523" width="2.7109375" style="6" customWidth="1"/>
    <col min="11524" max="11524" width="9.28515625" style="6" customWidth="1"/>
    <col min="11525" max="11525" width="11.140625" style="6" customWidth="1"/>
    <col min="11526" max="11526" width="14.5703125" style="6" bestFit="1" customWidth="1"/>
    <col min="11527" max="11528" width="12.7109375" style="6" customWidth="1"/>
    <col min="11529" max="11776" width="9.140625" style="6"/>
    <col min="11777" max="11777" width="22" style="6" customWidth="1"/>
    <col min="11778" max="11778" width="10.7109375" style="6" customWidth="1"/>
    <col min="11779" max="11779" width="2.7109375" style="6" customWidth="1"/>
    <col min="11780" max="11780" width="9.28515625" style="6" customWidth="1"/>
    <col min="11781" max="11781" width="11.140625" style="6" customWidth="1"/>
    <col min="11782" max="11782" width="14.5703125" style="6" bestFit="1" customWidth="1"/>
    <col min="11783" max="11784" width="12.7109375" style="6" customWidth="1"/>
    <col min="11785" max="12032" width="9.140625" style="6"/>
    <col min="12033" max="12033" width="22" style="6" customWidth="1"/>
    <col min="12034" max="12034" width="10.7109375" style="6" customWidth="1"/>
    <col min="12035" max="12035" width="2.7109375" style="6" customWidth="1"/>
    <col min="12036" max="12036" width="9.28515625" style="6" customWidth="1"/>
    <col min="12037" max="12037" width="11.140625" style="6" customWidth="1"/>
    <col min="12038" max="12038" width="14.5703125" style="6" bestFit="1" customWidth="1"/>
    <col min="12039" max="12040" width="12.7109375" style="6" customWidth="1"/>
    <col min="12041" max="12288" width="9.140625" style="6"/>
    <col min="12289" max="12289" width="22" style="6" customWidth="1"/>
    <col min="12290" max="12290" width="10.7109375" style="6" customWidth="1"/>
    <col min="12291" max="12291" width="2.7109375" style="6" customWidth="1"/>
    <col min="12292" max="12292" width="9.28515625" style="6" customWidth="1"/>
    <col min="12293" max="12293" width="11.140625" style="6" customWidth="1"/>
    <col min="12294" max="12294" width="14.5703125" style="6" bestFit="1" customWidth="1"/>
    <col min="12295" max="12296" width="12.7109375" style="6" customWidth="1"/>
    <col min="12297" max="12544" width="9.140625" style="6"/>
    <col min="12545" max="12545" width="22" style="6" customWidth="1"/>
    <col min="12546" max="12546" width="10.7109375" style="6" customWidth="1"/>
    <col min="12547" max="12547" width="2.7109375" style="6" customWidth="1"/>
    <col min="12548" max="12548" width="9.28515625" style="6" customWidth="1"/>
    <col min="12549" max="12549" width="11.140625" style="6" customWidth="1"/>
    <col min="12550" max="12550" width="14.5703125" style="6" bestFit="1" customWidth="1"/>
    <col min="12551" max="12552" width="12.7109375" style="6" customWidth="1"/>
    <col min="12553" max="12800" width="9.140625" style="6"/>
    <col min="12801" max="12801" width="22" style="6" customWidth="1"/>
    <col min="12802" max="12802" width="10.7109375" style="6" customWidth="1"/>
    <col min="12803" max="12803" width="2.7109375" style="6" customWidth="1"/>
    <col min="12804" max="12804" width="9.28515625" style="6" customWidth="1"/>
    <col min="12805" max="12805" width="11.140625" style="6" customWidth="1"/>
    <col min="12806" max="12806" width="14.5703125" style="6" bestFit="1" customWidth="1"/>
    <col min="12807" max="12808" width="12.7109375" style="6" customWidth="1"/>
    <col min="12809" max="13056" width="9.140625" style="6"/>
    <col min="13057" max="13057" width="22" style="6" customWidth="1"/>
    <col min="13058" max="13058" width="10.7109375" style="6" customWidth="1"/>
    <col min="13059" max="13059" width="2.7109375" style="6" customWidth="1"/>
    <col min="13060" max="13060" width="9.28515625" style="6" customWidth="1"/>
    <col min="13061" max="13061" width="11.140625" style="6" customWidth="1"/>
    <col min="13062" max="13062" width="14.5703125" style="6" bestFit="1" customWidth="1"/>
    <col min="13063" max="13064" width="12.7109375" style="6" customWidth="1"/>
    <col min="13065" max="13312" width="9.140625" style="6"/>
    <col min="13313" max="13313" width="22" style="6" customWidth="1"/>
    <col min="13314" max="13314" width="10.7109375" style="6" customWidth="1"/>
    <col min="13315" max="13315" width="2.7109375" style="6" customWidth="1"/>
    <col min="13316" max="13316" width="9.28515625" style="6" customWidth="1"/>
    <col min="13317" max="13317" width="11.140625" style="6" customWidth="1"/>
    <col min="13318" max="13318" width="14.5703125" style="6" bestFit="1" customWidth="1"/>
    <col min="13319" max="13320" width="12.7109375" style="6" customWidth="1"/>
    <col min="13321" max="13568" width="9.140625" style="6"/>
    <col min="13569" max="13569" width="22" style="6" customWidth="1"/>
    <col min="13570" max="13570" width="10.7109375" style="6" customWidth="1"/>
    <col min="13571" max="13571" width="2.7109375" style="6" customWidth="1"/>
    <col min="13572" max="13572" width="9.28515625" style="6" customWidth="1"/>
    <col min="13573" max="13573" width="11.140625" style="6" customWidth="1"/>
    <col min="13574" max="13574" width="14.5703125" style="6" bestFit="1" customWidth="1"/>
    <col min="13575" max="13576" width="12.7109375" style="6" customWidth="1"/>
    <col min="13577" max="13824" width="9.140625" style="6"/>
    <col min="13825" max="13825" width="22" style="6" customWidth="1"/>
    <col min="13826" max="13826" width="10.7109375" style="6" customWidth="1"/>
    <col min="13827" max="13827" width="2.7109375" style="6" customWidth="1"/>
    <col min="13828" max="13828" width="9.28515625" style="6" customWidth="1"/>
    <col min="13829" max="13829" width="11.140625" style="6" customWidth="1"/>
    <col min="13830" max="13830" width="14.5703125" style="6" bestFit="1" customWidth="1"/>
    <col min="13831" max="13832" width="12.7109375" style="6" customWidth="1"/>
    <col min="13833" max="14080" width="9.140625" style="6"/>
    <col min="14081" max="14081" width="22" style="6" customWidth="1"/>
    <col min="14082" max="14082" width="10.7109375" style="6" customWidth="1"/>
    <col min="14083" max="14083" width="2.7109375" style="6" customWidth="1"/>
    <col min="14084" max="14084" width="9.28515625" style="6" customWidth="1"/>
    <col min="14085" max="14085" width="11.140625" style="6" customWidth="1"/>
    <col min="14086" max="14086" width="14.5703125" style="6" bestFit="1" customWidth="1"/>
    <col min="14087" max="14088" width="12.7109375" style="6" customWidth="1"/>
    <col min="14089" max="14336" width="9.140625" style="6"/>
    <col min="14337" max="14337" width="22" style="6" customWidth="1"/>
    <col min="14338" max="14338" width="10.7109375" style="6" customWidth="1"/>
    <col min="14339" max="14339" width="2.7109375" style="6" customWidth="1"/>
    <col min="14340" max="14340" width="9.28515625" style="6" customWidth="1"/>
    <col min="14341" max="14341" width="11.140625" style="6" customWidth="1"/>
    <col min="14342" max="14342" width="14.5703125" style="6" bestFit="1" customWidth="1"/>
    <col min="14343" max="14344" width="12.7109375" style="6" customWidth="1"/>
    <col min="14345" max="14592" width="9.140625" style="6"/>
    <col min="14593" max="14593" width="22" style="6" customWidth="1"/>
    <col min="14594" max="14594" width="10.7109375" style="6" customWidth="1"/>
    <col min="14595" max="14595" width="2.7109375" style="6" customWidth="1"/>
    <col min="14596" max="14596" width="9.28515625" style="6" customWidth="1"/>
    <col min="14597" max="14597" width="11.140625" style="6" customWidth="1"/>
    <col min="14598" max="14598" width="14.5703125" style="6" bestFit="1" customWidth="1"/>
    <col min="14599" max="14600" width="12.7109375" style="6" customWidth="1"/>
    <col min="14601" max="14848" width="9.140625" style="6"/>
    <col min="14849" max="14849" width="22" style="6" customWidth="1"/>
    <col min="14850" max="14850" width="10.7109375" style="6" customWidth="1"/>
    <col min="14851" max="14851" width="2.7109375" style="6" customWidth="1"/>
    <col min="14852" max="14852" width="9.28515625" style="6" customWidth="1"/>
    <col min="14853" max="14853" width="11.140625" style="6" customWidth="1"/>
    <col min="14854" max="14854" width="14.5703125" style="6" bestFit="1" customWidth="1"/>
    <col min="14855" max="14856" width="12.7109375" style="6" customWidth="1"/>
    <col min="14857" max="15104" width="9.140625" style="6"/>
    <col min="15105" max="15105" width="22" style="6" customWidth="1"/>
    <col min="15106" max="15106" width="10.7109375" style="6" customWidth="1"/>
    <col min="15107" max="15107" width="2.7109375" style="6" customWidth="1"/>
    <col min="15108" max="15108" width="9.28515625" style="6" customWidth="1"/>
    <col min="15109" max="15109" width="11.140625" style="6" customWidth="1"/>
    <col min="15110" max="15110" width="14.5703125" style="6" bestFit="1" customWidth="1"/>
    <col min="15111" max="15112" width="12.7109375" style="6" customWidth="1"/>
    <col min="15113" max="15360" width="9.140625" style="6"/>
    <col min="15361" max="15361" width="22" style="6" customWidth="1"/>
    <col min="15362" max="15362" width="10.7109375" style="6" customWidth="1"/>
    <col min="15363" max="15363" width="2.7109375" style="6" customWidth="1"/>
    <col min="15364" max="15364" width="9.28515625" style="6" customWidth="1"/>
    <col min="15365" max="15365" width="11.140625" style="6" customWidth="1"/>
    <col min="15366" max="15366" width="14.5703125" style="6" bestFit="1" customWidth="1"/>
    <col min="15367" max="15368" width="12.7109375" style="6" customWidth="1"/>
    <col min="15369" max="15616" width="9.140625" style="6"/>
    <col min="15617" max="15617" width="22" style="6" customWidth="1"/>
    <col min="15618" max="15618" width="10.7109375" style="6" customWidth="1"/>
    <col min="15619" max="15619" width="2.7109375" style="6" customWidth="1"/>
    <col min="15620" max="15620" width="9.28515625" style="6" customWidth="1"/>
    <col min="15621" max="15621" width="11.140625" style="6" customWidth="1"/>
    <col min="15622" max="15622" width="14.5703125" style="6" bestFit="1" customWidth="1"/>
    <col min="15623" max="15624" width="12.7109375" style="6" customWidth="1"/>
    <col min="15625" max="15872" width="9.140625" style="6"/>
    <col min="15873" max="15873" width="22" style="6" customWidth="1"/>
    <col min="15874" max="15874" width="10.7109375" style="6" customWidth="1"/>
    <col min="15875" max="15875" width="2.7109375" style="6" customWidth="1"/>
    <col min="15876" max="15876" width="9.28515625" style="6" customWidth="1"/>
    <col min="15877" max="15877" width="11.140625" style="6" customWidth="1"/>
    <col min="15878" max="15878" width="14.5703125" style="6" bestFit="1" customWidth="1"/>
    <col min="15879" max="15880" width="12.7109375" style="6" customWidth="1"/>
    <col min="15881" max="16128" width="9.140625" style="6"/>
    <col min="16129" max="16129" width="22" style="6" customWidth="1"/>
    <col min="16130" max="16130" width="10.7109375" style="6" customWidth="1"/>
    <col min="16131" max="16131" width="2.7109375" style="6" customWidth="1"/>
    <col min="16132" max="16132" width="9.28515625" style="6" customWidth="1"/>
    <col min="16133" max="16133" width="11.140625" style="6" customWidth="1"/>
    <col min="16134" max="16134" width="14.5703125" style="6" bestFit="1" customWidth="1"/>
    <col min="16135" max="16136" width="12.7109375" style="6" customWidth="1"/>
    <col min="16137" max="16384" width="9.140625" style="6"/>
  </cols>
  <sheetData>
    <row r="1" spans="1:8" ht="23.25" x14ac:dyDescent="0.25">
      <c r="A1" s="125" t="s">
        <v>44</v>
      </c>
      <c r="B1" s="125"/>
      <c r="C1" s="125"/>
      <c r="D1" s="125"/>
      <c r="E1" s="125"/>
      <c r="F1" s="125"/>
      <c r="G1" s="125"/>
      <c r="H1" s="125"/>
    </row>
    <row r="2" spans="1:8" ht="21" customHeight="1" x14ac:dyDescent="0.25">
      <c r="A2" s="7" t="s">
        <v>45</v>
      </c>
      <c r="B2" s="126">
        <f>'Advance Form'!B7</f>
        <v>0</v>
      </c>
      <c r="C2" s="126"/>
      <c r="D2" s="126"/>
      <c r="E2" s="126"/>
      <c r="F2" s="126"/>
      <c r="G2" s="126"/>
      <c r="H2" s="126"/>
    </row>
    <row r="3" spans="1:8" ht="21" customHeight="1" x14ac:dyDescent="0.25">
      <c r="A3" s="7" t="s">
        <v>5</v>
      </c>
      <c r="B3" s="126">
        <f>'Advance Form'!B9</f>
        <v>0</v>
      </c>
      <c r="C3" s="126"/>
      <c r="D3" s="126"/>
      <c r="E3" s="126"/>
      <c r="F3" s="126"/>
      <c r="G3" s="126"/>
      <c r="H3" s="126"/>
    </row>
    <row r="4" spans="1:8" ht="21" customHeight="1" x14ac:dyDescent="0.25">
      <c r="A4" s="7" t="s">
        <v>6</v>
      </c>
      <c r="B4" s="126">
        <f>'Advance Form'!B10</f>
        <v>0</v>
      </c>
      <c r="C4" s="126"/>
      <c r="D4" s="126"/>
      <c r="E4" s="126"/>
      <c r="F4" s="126"/>
      <c r="G4" s="9" t="s">
        <v>7</v>
      </c>
      <c r="H4" s="33">
        <f>'Advance Form'!H10</f>
        <v>0</v>
      </c>
    </row>
    <row r="5" spans="1:8" ht="21" customHeight="1" x14ac:dyDescent="0.25">
      <c r="A5" s="7" t="s">
        <v>8</v>
      </c>
      <c r="B5" s="126">
        <f>'Advance Form'!B11</f>
        <v>0</v>
      </c>
      <c r="C5" s="126"/>
      <c r="D5" s="126"/>
      <c r="E5" s="126"/>
      <c r="F5" s="126"/>
      <c r="G5" s="126"/>
      <c r="H5" s="126"/>
    </row>
    <row r="6" spans="1:8" ht="21" customHeight="1" x14ac:dyDescent="0.25">
      <c r="A6" s="7" t="s">
        <v>9</v>
      </c>
      <c r="B6" s="124" t="str">
        <f>[1]Advance!B12</f>
        <v/>
      </c>
      <c r="C6" s="124"/>
      <c r="D6" s="124"/>
      <c r="E6" s="124"/>
      <c r="F6" s="124"/>
      <c r="G6" s="119"/>
      <c r="H6" s="119"/>
    </row>
    <row r="7" spans="1:8" ht="21" customHeight="1" x14ac:dyDescent="0.25">
      <c r="A7" s="7" t="s">
        <v>10</v>
      </c>
      <c r="B7" s="118">
        <f>'Advance Form'!B13</f>
        <v>0</v>
      </c>
      <c r="C7" s="118"/>
      <c r="D7" s="118"/>
      <c r="E7" s="7"/>
      <c r="F7" s="7"/>
      <c r="G7" s="119"/>
      <c r="H7" s="119"/>
    </row>
    <row r="8" spans="1:8" ht="21" customHeight="1" x14ac:dyDescent="0.25">
      <c r="A8" s="7" t="s">
        <v>11</v>
      </c>
      <c r="B8" s="118">
        <f>'Advance Form'!B14</f>
        <v>0</v>
      </c>
      <c r="C8" s="118"/>
      <c r="D8" s="118"/>
      <c r="E8" s="7"/>
      <c r="F8" s="7"/>
      <c r="G8" s="119"/>
      <c r="H8" s="119"/>
    </row>
    <row r="9" spans="1:8" ht="18.75" x14ac:dyDescent="0.25">
      <c r="A9" s="100"/>
      <c r="B9" s="100"/>
      <c r="C9" s="100"/>
      <c r="D9" s="100"/>
      <c r="E9" s="100"/>
      <c r="F9" s="100"/>
      <c r="G9" s="100"/>
      <c r="H9" s="100"/>
    </row>
    <row r="10" spans="1:8" ht="19.5" customHeight="1" x14ac:dyDescent="0.25">
      <c r="A10" s="7"/>
      <c r="B10" s="34"/>
      <c r="C10" s="35"/>
      <c r="D10" s="36"/>
      <c r="E10" s="37"/>
      <c r="G10" s="7" t="s">
        <v>46</v>
      </c>
      <c r="H10" s="38">
        <f>'Advance Form'!H46</f>
        <v>0</v>
      </c>
    </row>
    <row r="11" spans="1:8" ht="19.5" customHeight="1" x14ac:dyDescent="0.25">
      <c r="A11" s="6"/>
      <c r="B11" s="120" t="s">
        <v>47</v>
      </c>
      <c r="C11" s="120"/>
      <c r="D11" s="120"/>
      <c r="E11" s="120"/>
      <c r="F11" s="120"/>
    </row>
    <row r="12" spans="1:8" ht="19.5" customHeight="1" x14ac:dyDescent="0.25">
      <c r="A12" s="6"/>
      <c r="B12" s="9"/>
      <c r="C12" s="9"/>
      <c r="D12" s="9"/>
      <c r="E12" s="9" t="s">
        <v>48</v>
      </c>
      <c r="F12" s="9" t="s">
        <v>49</v>
      </c>
      <c r="G12" s="9" t="s">
        <v>50</v>
      </c>
    </row>
    <row r="13" spans="1:8" ht="19.5" customHeight="1" x14ac:dyDescent="0.25">
      <c r="A13" s="6"/>
      <c r="B13" s="7"/>
      <c r="C13" s="22"/>
      <c r="D13" s="7" t="s">
        <v>51</v>
      </c>
      <c r="E13" s="15">
        <f>'Advance Form'!H35</f>
        <v>0</v>
      </c>
      <c r="F13" s="42"/>
      <c r="G13" s="39">
        <f t="shared" ref="G13:G18" si="0">E13-F13</f>
        <v>0</v>
      </c>
    </row>
    <row r="14" spans="1:8" ht="19.5" customHeight="1" x14ac:dyDescent="0.25">
      <c r="A14" s="6"/>
      <c r="B14" s="7"/>
      <c r="C14" s="22"/>
      <c r="D14" s="7" t="str">
        <f>'Advance Form'!A37</f>
        <v>Taxi/Shuttle Rate</v>
      </c>
      <c r="E14" s="15">
        <f>'Advance Form'!H37</f>
        <v>0</v>
      </c>
      <c r="F14" s="42"/>
      <c r="G14" s="39">
        <f t="shared" si="0"/>
        <v>0</v>
      </c>
    </row>
    <row r="15" spans="1:8" ht="19.5" customHeight="1" x14ac:dyDescent="0.25">
      <c r="A15" s="6"/>
      <c r="B15" s="7"/>
      <c r="C15" s="22"/>
      <c r="D15" s="7" t="s">
        <v>52</v>
      </c>
      <c r="E15" s="15">
        <f>'Advance Form'!H36</f>
        <v>0</v>
      </c>
      <c r="F15" s="42"/>
      <c r="G15" s="39">
        <f t="shared" si="0"/>
        <v>0</v>
      </c>
    </row>
    <row r="16" spans="1:8" ht="19.5" customHeight="1" x14ac:dyDescent="0.25">
      <c r="A16" s="6"/>
      <c r="B16" s="7"/>
      <c r="C16" s="22"/>
      <c r="D16" s="7" t="s">
        <v>53</v>
      </c>
      <c r="E16" s="40">
        <f>'Advance Form'!H43</f>
        <v>0</v>
      </c>
      <c r="F16" s="41"/>
      <c r="G16" s="39">
        <f t="shared" si="0"/>
        <v>0</v>
      </c>
    </row>
    <row r="17" spans="1:8" ht="19.5" customHeight="1" x14ac:dyDescent="0.25">
      <c r="A17" s="6"/>
      <c r="B17" s="7"/>
      <c r="C17" s="22"/>
      <c r="D17" s="7" t="s">
        <v>105</v>
      </c>
      <c r="E17" s="40">
        <f>'Advance Form'!H34</f>
        <v>0</v>
      </c>
      <c r="F17" s="41"/>
      <c r="G17" s="39">
        <f t="shared" si="0"/>
        <v>0</v>
      </c>
    </row>
    <row r="18" spans="1:8" ht="19.5" customHeight="1" x14ac:dyDescent="0.25">
      <c r="A18" s="6"/>
      <c r="B18" s="7"/>
      <c r="C18" s="22"/>
      <c r="D18" s="7" t="s">
        <v>54</v>
      </c>
      <c r="E18" s="43">
        <f>'Advance Form'!H44</f>
        <v>0</v>
      </c>
      <c r="F18" s="42"/>
      <c r="G18" s="39">
        <f t="shared" si="0"/>
        <v>0</v>
      </c>
      <c r="H18" s="44"/>
    </row>
    <row r="19" spans="1:8" ht="19.5" customHeight="1" x14ac:dyDescent="0.25">
      <c r="A19" s="6"/>
      <c r="C19" s="22"/>
      <c r="D19" s="7" t="s">
        <v>118</v>
      </c>
      <c r="E19" s="40">
        <f>'Advance Form'!H38</f>
        <v>0</v>
      </c>
      <c r="F19" s="41">
        <f>(G20-E20)*'Advance Form'!D38</f>
        <v>0</v>
      </c>
      <c r="G19" s="39">
        <f>E19-F19</f>
        <v>0</v>
      </c>
    </row>
    <row r="20" spans="1:8" ht="19.5" customHeight="1" x14ac:dyDescent="0.25">
      <c r="A20" s="6"/>
      <c r="B20" s="7"/>
      <c r="C20" s="22"/>
      <c r="D20" s="7" t="s">
        <v>116</v>
      </c>
      <c r="E20" s="66"/>
      <c r="F20" s="65" t="s">
        <v>117</v>
      </c>
      <c r="G20" s="67"/>
      <c r="H20" s="44"/>
    </row>
    <row r="21" spans="1:8" ht="19.5" customHeight="1" x14ac:dyDescent="0.25">
      <c r="A21" s="6"/>
      <c r="B21" s="7"/>
      <c r="C21" s="22"/>
      <c r="D21" s="7"/>
      <c r="E21" s="43"/>
      <c r="F21" s="65"/>
      <c r="G21" s="39"/>
      <c r="H21" s="44"/>
    </row>
    <row r="22" spans="1:8" ht="19.5" customHeight="1" x14ac:dyDescent="0.25">
      <c r="A22" s="29" t="s">
        <v>88</v>
      </c>
      <c r="B22" s="122"/>
      <c r="C22" s="123"/>
      <c r="D22" s="123"/>
      <c r="E22" s="123"/>
      <c r="F22" s="123"/>
      <c r="G22" s="9"/>
      <c r="H22" s="44"/>
    </row>
    <row r="23" spans="1:8" ht="19.5" customHeight="1" x14ac:dyDescent="0.25">
      <c r="A23" s="6"/>
      <c r="B23" s="123"/>
      <c r="C23" s="123"/>
      <c r="D23" s="123"/>
      <c r="E23" s="123"/>
      <c r="F23" s="123"/>
      <c r="G23" s="51"/>
      <c r="H23" s="44"/>
    </row>
    <row r="24" spans="1:8" ht="19.5" customHeight="1" x14ac:dyDescent="0.25">
      <c r="A24" s="6"/>
      <c r="B24" s="123"/>
      <c r="C24" s="123"/>
      <c r="D24" s="123"/>
      <c r="E24" s="123"/>
      <c r="F24" s="123"/>
      <c r="G24" s="51"/>
      <c r="H24" s="44"/>
    </row>
    <row r="25" spans="1:8" ht="19.5" customHeight="1" x14ac:dyDescent="0.25">
      <c r="A25" s="6"/>
      <c r="B25" s="7"/>
      <c r="C25" s="22"/>
      <c r="D25" s="7"/>
      <c r="E25" s="45"/>
      <c r="F25" s="45"/>
      <c r="G25" s="7" t="s">
        <v>55</v>
      </c>
      <c r="H25" s="44">
        <f>SUM(F13:F19)</f>
        <v>0</v>
      </c>
    </row>
    <row r="26" spans="1:8" ht="19.5" customHeight="1" x14ac:dyDescent="0.25">
      <c r="A26" s="6"/>
      <c r="B26" s="7"/>
      <c r="C26" s="22"/>
      <c r="D26" s="7"/>
      <c r="E26" s="45"/>
      <c r="F26" s="45"/>
      <c r="G26" s="7"/>
      <c r="H26" s="44"/>
    </row>
    <row r="27" spans="1:8" ht="19.5" customHeight="1" x14ac:dyDescent="0.25">
      <c r="A27" s="6"/>
      <c r="B27" s="7"/>
      <c r="C27" s="22"/>
      <c r="D27" s="7"/>
      <c r="E27" s="45"/>
      <c r="F27" s="45"/>
      <c r="G27" s="7" t="str">
        <f>IF(H10&gt;H25,"Amount Due From Traveler",IF(H10&lt;H25,"Amount Due To Traveler","Reconciled Amount"))</f>
        <v>Reconciled Amount</v>
      </c>
      <c r="H27" s="44">
        <f>IF(H10&lt;H25,H25-H10,H10-H25)</f>
        <v>0</v>
      </c>
    </row>
    <row r="28" spans="1:8" ht="15" x14ac:dyDescent="0.25">
      <c r="G28" s="9"/>
      <c r="H28" s="38"/>
    </row>
    <row r="29" spans="1:8" ht="24.75" customHeight="1" x14ac:dyDescent="0.25">
      <c r="A29" s="30" t="s">
        <v>56</v>
      </c>
      <c r="B29" s="117" t="s">
        <v>29</v>
      </c>
      <c r="C29" s="117"/>
      <c r="D29" s="117"/>
      <c r="E29" s="117"/>
      <c r="F29" s="117"/>
      <c r="G29" s="46" t="s">
        <v>30</v>
      </c>
    </row>
    <row r="30" spans="1:8" ht="15" x14ac:dyDescent="0.25">
      <c r="A30" s="30"/>
      <c r="B30" s="47"/>
      <c r="C30" s="47"/>
      <c r="D30" s="47"/>
      <c r="E30" s="47"/>
      <c r="F30" s="47"/>
      <c r="G30" s="46"/>
    </row>
    <row r="31" spans="1:8" ht="33.75" customHeight="1" x14ac:dyDescent="0.25">
      <c r="A31" s="30" t="s">
        <v>57</v>
      </c>
      <c r="B31" s="117" t="s">
        <v>29</v>
      </c>
      <c r="C31" s="117"/>
      <c r="D31" s="117"/>
      <c r="E31" s="117"/>
      <c r="F31" s="117"/>
      <c r="G31" s="46" t="s">
        <v>30</v>
      </c>
    </row>
    <row r="32" spans="1:8" ht="15" x14ac:dyDescent="0.25">
      <c r="A32" s="30"/>
      <c r="B32" s="47"/>
      <c r="C32" s="47"/>
      <c r="D32" s="47"/>
      <c r="E32" s="47"/>
      <c r="F32" s="47"/>
      <c r="G32" s="46"/>
    </row>
    <row r="33" spans="1:8" ht="15" x14ac:dyDescent="0.25">
      <c r="A33" s="121" t="s">
        <v>58</v>
      </c>
      <c r="B33" s="121"/>
      <c r="C33" s="121"/>
      <c r="D33" s="121"/>
      <c r="E33" s="121"/>
      <c r="F33" s="121"/>
      <c r="G33" s="121"/>
      <c r="H33" s="121"/>
    </row>
    <row r="34" spans="1:8" ht="15" x14ac:dyDescent="0.25">
      <c r="A34" s="121"/>
      <c r="B34" s="121"/>
      <c r="C34" s="121"/>
      <c r="D34" s="121"/>
      <c r="E34" s="121"/>
      <c r="F34" s="121"/>
      <c r="G34" s="121"/>
      <c r="H34" s="121"/>
    </row>
    <row r="35" spans="1:8" ht="34.5" customHeight="1" x14ac:dyDescent="0.25">
      <c r="A35" s="30" t="s">
        <v>134</v>
      </c>
      <c r="B35" s="117" t="s">
        <v>29</v>
      </c>
      <c r="C35" s="117"/>
      <c r="D35" s="117"/>
      <c r="E35" s="117"/>
      <c r="F35" s="117"/>
      <c r="G35" s="46" t="s">
        <v>30</v>
      </c>
    </row>
    <row r="36" spans="1:8" ht="34.5" customHeight="1" x14ac:dyDescent="0.25">
      <c r="A36" s="31" t="s">
        <v>135</v>
      </c>
      <c r="B36" s="117" t="s">
        <v>29</v>
      </c>
      <c r="C36" s="117"/>
      <c r="D36" s="117"/>
      <c r="E36" s="117"/>
      <c r="F36" s="117"/>
      <c r="G36" s="46" t="s">
        <v>30</v>
      </c>
    </row>
    <row r="37" spans="1:8" ht="33" customHeight="1" x14ac:dyDescent="0.25">
      <c r="A37" s="30" t="s">
        <v>59</v>
      </c>
      <c r="B37" s="117" t="s">
        <v>29</v>
      </c>
      <c r="C37" s="117"/>
      <c r="D37" s="117"/>
      <c r="E37" s="117"/>
      <c r="F37" s="117"/>
      <c r="G37" s="46" t="s">
        <v>30</v>
      </c>
    </row>
  </sheetData>
  <mergeCells count="20">
    <mergeCell ref="B6:F6"/>
    <mergeCell ref="G6:H6"/>
    <mergeCell ref="A1:H1"/>
    <mergeCell ref="B2:H2"/>
    <mergeCell ref="B3:H3"/>
    <mergeCell ref="B4:F4"/>
    <mergeCell ref="B5:H5"/>
    <mergeCell ref="B37:F37"/>
    <mergeCell ref="B7:D7"/>
    <mergeCell ref="G7:H7"/>
    <mergeCell ref="B8:D8"/>
    <mergeCell ref="G8:H8"/>
    <mergeCell ref="A9:H9"/>
    <mergeCell ref="B11:F11"/>
    <mergeCell ref="B29:F29"/>
    <mergeCell ref="B31:F31"/>
    <mergeCell ref="A33:H34"/>
    <mergeCell ref="B35:F35"/>
    <mergeCell ref="B36:F36"/>
    <mergeCell ref="B22:F24"/>
  </mergeCells>
  <dataValidations count="1">
    <dataValidation type="list" allowBlank="1" showInputMessage="1" showErrorMessage="1" sqref="B3:H3 IX3:JD3 ST3:SZ3 ACP3:ACV3 AML3:AMR3 AWH3:AWN3 BGD3:BGJ3 BPZ3:BQF3 BZV3:CAB3 CJR3:CJX3 CTN3:CTT3 DDJ3:DDP3 DNF3:DNL3 DXB3:DXH3 EGX3:EHD3 EQT3:EQZ3 FAP3:FAV3 FKL3:FKR3 FUH3:FUN3 GED3:GEJ3 GNZ3:GOF3 GXV3:GYB3 HHR3:HHX3 HRN3:HRT3 IBJ3:IBP3 ILF3:ILL3 IVB3:IVH3 JEX3:JFD3 JOT3:JOZ3 JYP3:JYV3 KIL3:KIR3 KSH3:KSN3 LCD3:LCJ3 LLZ3:LMF3 LVV3:LWB3 MFR3:MFX3 MPN3:MPT3 MZJ3:MZP3 NJF3:NJL3 NTB3:NTH3 OCX3:ODD3 OMT3:OMZ3 OWP3:OWV3 PGL3:PGR3 PQH3:PQN3 QAD3:QAJ3 QJZ3:QKF3 QTV3:QUB3 RDR3:RDX3 RNN3:RNT3 RXJ3:RXP3 SHF3:SHL3 SRB3:SRH3 TAX3:TBD3 TKT3:TKZ3 TUP3:TUV3 UEL3:UER3 UOH3:UON3 UYD3:UYJ3 VHZ3:VIF3 VRV3:VSB3 WBR3:WBX3 WLN3:WLT3 WVJ3:WVP3 B65543:H65543 IX65543:JD65543 ST65543:SZ65543 ACP65543:ACV65543 AML65543:AMR65543 AWH65543:AWN65543 BGD65543:BGJ65543 BPZ65543:BQF65543 BZV65543:CAB65543 CJR65543:CJX65543 CTN65543:CTT65543 DDJ65543:DDP65543 DNF65543:DNL65543 DXB65543:DXH65543 EGX65543:EHD65543 EQT65543:EQZ65543 FAP65543:FAV65543 FKL65543:FKR65543 FUH65543:FUN65543 GED65543:GEJ65543 GNZ65543:GOF65543 GXV65543:GYB65543 HHR65543:HHX65543 HRN65543:HRT65543 IBJ65543:IBP65543 ILF65543:ILL65543 IVB65543:IVH65543 JEX65543:JFD65543 JOT65543:JOZ65543 JYP65543:JYV65543 KIL65543:KIR65543 KSH65543:KSN65543 LCD65543:LCJ65543 LLZ65543:LMF65543 LVV65543:LWB65543 MFR65543:MFX65543 MPN65543:MPT65543 MZJ65543:MZP65543 NJF65543:NJL65543 NTB65543:NTH65543 OCX65543:ODD65543 OMT65543:OMZ65543 OWP65543:OWV65543 PGL65543:PGR65543 PQH65543:PQN65543 QAD65543:QAJ65543 QJZ65543:QKF65543 QTV65543:QUB65543 RDR65543:RDX65543 RNN65543:RNT65543 RXJ65543:RXP65543 SHF65543:SHL65543 SRB65543:SRH65543 TAX65543:TBD65543 TKT65543:TKZ65543 TUP65543:TUV65543 UEL65543:UER65543 UOH65543:UON65543 UYD65543:UYJ65543 VHZ65543:VIF65543 VRV65543:VSB65543 WBR65543:WBX65543 WLN65543:WLT65543 WVJ65543:WVP65543 B131079:H131079 IX131079:JD131079 ST131079:SZ131079 ACP131079:ACV131079 AML131079:AMR131079 AWH131079:AWN131079 BGD131079:BGJ131079 BPZ131079:BQF131079 BZV131079:CAB131079 CJR131079:CJX131079 CTN131079:CTT131079 DDJ131079:DDP131079 DNF131079:DNL131079 DXB131079:DXH131079 EGX131079:EHD131079 EQT131079:EQZ131079 FAP131079:FAV131079 FKL131079:FKR131079 FUH131079:FUN131079 GED131079:GEJ131079 GNZ131079:GOF131079 GXV131079:GYB131079 HHR131079:HHX131079 HRN131079:HRT131079 IBJ131079:IBP131079 ILF131079:ILL131079 IVB131079:IVH131079 JEX131079:JFD131079 JOT131079:JOZ131079 JYP131079:JYV131079 KIL131079:KIR131079 KSH131079:KSN131079 LCD131079:LCJ131079 LLZ131079:LMF131079 LVV131079:LWB131079 MFR131079:MFX131079 MPN131079:MPT131079 MZJ131079:MZP131079 NJF131079:NJL131079 NTB131079:NTH131079 OCX131079:ODD131079 OMT131079:OMZ131079 OWP131079:OWV131079 PGL131079:PGR131079 PQH131079:PQN131079 QAD131079:QAJ131079 QJZ131079:QKF131079 QTV131079:QUB131079 RDR131079:RDX131079 RNN131079:RNT131079 RXJ131079:RXP131079 SHF131079:SHL131079 SRB131079:SRH131079 TAX131079:TBD131079 TKT131079:TKZ131079 TUP131079:TUV131079 UEL131079:UER131079 UOH131079:UON131079 UYD131079:UYJ131079 VHZ131079:VIF131079 VRV131079:VSB131079 WBR131079:WBX131079 WLN131079:WLT131079 WVJ131079:WVP131079 B196615:H196615 IX196615:JD196615 ST196615:SZ196615 ACP196615:ACV196615 AML196615:AMR196615 AWH196615:AWN196615 BGD196615:BGJ196615 BPZ196615:BQF196615 BZV196615:CAB196615 CJR196615:CJX196615 CTN196615:CTT196615 DDJ196615:DDP196615 DNF196615:DNL196615 DXB196615:DXH196615 EGX196615:EHD196615 EQT196615:EQZ196615 FAP196615:FAV196615 FKL196615:FKR196615 FUH196615:FUN196615 GED196615:GEJ196615 GNZ196615:GOF196615 GXV196615:GYB196615 HHR196615:HHX196615 HRN196615:HRT196615 IBJ196615:IBP196615 ILF196615:ILL196615 IVB196615:IVH196615 JEX196615:JFD196615 JOT196615:JOZ196615 JYP196615:JYV196615 KIL196615:KIR196615 KSH196615:KSN196615 LCD196615:LCJ196615 LLZ196615:LMF196615 LVV196615:LWB196615 MFR196615:MFX196615 MPN196615:MPT196615 MZJ196615:MZP196615 NJF196615:NJL196615 NTB196615:NTH196615 OCX196615:ODD196615 OMT196615:OMZ196615 OWP196615:OWV196615 PGL196615:PGR196615 PQH196615:PQN196615 QAD196615:QAJ196615 QJZ196615:QKF196615 QTV196615:QUB196615 RDR196615:RDX196615 RNN196615:RNT196615 RXJ196615:RXP196615 SHF196615:SHL196615 SRB196615:SRH196615 TAX196615:TBD196615 TKT196615:TKZ196615 TUP196615:TUV196615 UEL196615:UER196615 UOH196615:UON196615 UYD196615:UYJ196615 VHZ196615:VIF196615 VRV196615:VSB196615 WBR196615:WBX196615 WLN196615:WLT196615 WVJ196615:WVP196615 B262151:H262151 IX262151:JD262151 ST262151:SZ262151 ACP262151:ACV262151 AML262151:AMR262151 AWH262151:AWN262151 BGD262151:BGJ262151 BPZ262151:BQF262151 BZV262151:CAB262151 CJR262151:CJX262151 CTN262151:CTT262151 DDJ262151:DDP262151 DNF262151:DNL262151 DXB262151:DXH262151 EGX262151:EHD262151 EQT262151:EQZ262151 FAP262151:FAV262151 FKL262151:FKR262151 FUH262151:FUN262151 GED262151:GEJ262151 GNZ262151:GOF262151 GXV262151:GYB262151 HHR262151:HHX262151 HRN262151:HRT262151 IBJ262151:IBP262151 ILF262151:ILL262151 IVB262151:IVH262151 JEX262151:JFD262151 JOT262151:JOZ262151 JYP262151:JYV262151 KIL262151:KIR262151 KSH262151:KSN262151 LCD262151:LCJ262151 LLZ262151:LMF262151 LVV262151:LWB262151 MFR262151:MFX262151 MPN262151:MPT262151 MZJ262151:MZP262151 NJF262151:NJL262151 NTB262151:NTH262151 OCX262151:ODD262151 OMT262151:OMZ262151 OWP262151:OWV262151 PGL262151:PGR262151 PQH262151:PQN262151 QAD262151:QAJ262151 QJZ262151:QKF262151 QTV262151:QUB262151 RDR262151:RDX262151 RNN262151:RNT262151 RXJ262151:RXP262151 SHF262151:SHL262151 SRB262151:SRH262151 TAX262151:TBD262151 TKT262151:TKZ262151 TUP262151:TUV262151 UEL262151:UER262151 UOH262151:UON262151 UYD262151:UYJ262151 VHZ262151:VIF262151 VRV262151:VSB262151 WBR262151:WBX262151 WLN262151:WLT262151 WVJ262151:WVP262151 B327687:H327687 IX327687:JD327687 ST327687:SZ327687 ACP327687:ACV327687 AML327687:AMR327687 AWH327687:AWN327687 BGD327687:BGJ327687 BPZ327687:BQF327687 BZV327687:CAB327687 CJR327687:CJX327687 CTN327687:CTT327687 DDJ327687:DDP327687 DNF327687:DNL327687 DXB327687:DXH327687 EGX327687:EHD327687 EQT327687:EQZ327687 FAP327687:FAV327687 FKL327687:FKR327687 FUH327687:FUN327687 GED327687:GEJ327687 GNZ327687:GOF327687 GXV327687:GYB327687 HHR327687:HHX327687 HRN327687:HRT327687 IBJ327687:IBP327687 ILF327687:ILL327687 IVB327687:IVH327687 JEX327687:JFD327687 JOT327687:JOZ327687 JYP327687:JYV327687 KIL327687:KIR327687 KSH327687:KSN327687 LCD327687:LCJ327687 LLZ327687:LMF327687 LVV327687:LWB327687 MFR327687:MFX327687 MPN327687:MPT327687 MZJ327687:MZP327687 NJF327687:NJL327687 NTB327687:NTH327687 OCX327687:ODD327687 OMT327687:OMZ327687 OWP327687:OWV327687 PGL327687:PGR327687 PQH327687:PQN327687 QAD327687:QAJ327687 QJZ327687:QKF327687 QTV327687:QUB327687 RDR327687:RDX327687 RNN327687:RNT327687 RXJ327687:RXP327687 SHF327687:SHL327687 SRB327687:SRH327687 TAX327687:TBD327687 TKT327687:TKZ327687 TUP327687:TUV327687 UEL327687:UER327687 UOH327687:UON327687 UYD327687:UYJ327687 VHZ327687:VIF327687 VRV327687:VSB327687 WBR327687:WBX327687 WLN327687:WLT327687 WVJ327687:WVP327687 B393223:H393223 IX393223:JD393223 ST393223:SZ393223 ACP393223:ACV393223 AML393223:AMR393223 AWH393223:AWN393223 BGD393223:BGJ393223 BPZ393223:BQF393223 BZV393223:CAB393223 CJR393223:CJX393223 CTN393223:CTT393223 DDJ393223:DDP393223 DNF393223:DNL393223 DXB393223:DXH393223 EGX393223:EHD393223 EQT393223:EQZ393223 FAP393223:FAV393223 FKL393223:FKR393223 FUH393223:FUN393223 GED393223:GEJ393223 GNZ393223:GOF393223 GXV393223:GYB393223 HHR393223:HHX393223 HRN393223:HRT393223 IBJ393223:IBP393223 ILF393223:ILL393223 IVB393223:IVH393223 JEX393223:JFD393223 JOT393223:JOZ393223 JYP393223:JYV393223 KIL393223:KIR393223 KSH393223:KSN393223 LCD393223:LCJ393223 LLZ393223:LMF393223 LVV393223:LWB393223 MFR393223:MFX393223 MPN393223:MPT393223 MZJ393223:MZP393223 NJF393223:NJL393223 NTB393223:NTH393223 OCX393223:ODD393223 OMT393223:OMZ393223 OWP393223:OWV393223 PGL393223:PGR393223 PQH393223:PQN393223 QAD393223:QAJ393223 QJZ393223:QKF393223 QTV393223:QUB393223 RDR393223:RDX393223 RNN393223:RNT393223 RXJ393223:RXP393223 SHF393223:SHL393223 SRB393223:SRH393223 TAX393223:TBD393223 TKT393223:TKZ393223 TUP393223:TUV393223 UEL393223:UER393223 UOH393223:UON393223 UYD393223:UYJ393223 VHZ393223:VIF393223 VRV393223:VSB393223 WBR393223:WBX393223 WLN393223:WLT393223 WVJ393223:WVP393223 B458759:H458759 IX458759:JD458759 ST458759:SZ458759 ACP458759:ACV458759 AML458759:AMR458759 AWH458759:AWN458759 BGD458759:BGJ458759 BPZ458759:BQF458759 BZV458759:CAB458759 CJR458759:CJX458759 CTN458759:CTT458759 DDJ458759:DDP458759 DNF458759:DNL458759 DXB458759:DXH458759 EGX458759:EHD458759 EQT458759:EQZ458759 FAP458759:FAV458759 FKL458759:FKR458759 FUH458759:FUN458759 GED458759:GEJ458759 GNZ458759:GOF458759 GXV458759:GYB458759 HHR458759:HHX458759 HRN458759:HRT458759 IBJ458759:IBP458759 ILF458759:ILL458759 IVB458759:IVH458759 JEX458759:JFD458759 JOT458759:JOZ458759 JYP458759:JYV458759 KIL458759:KIR458759 KSH458759:KSN458759 LCD458759:LCJ458759 LLZ458759:LMF458759 LVV458759:LWB458759 MFR458759:MFX458759 MPN458759:MPT458759 MZJ458759:MZP458759 NJF458759:NJL458759 NTB458759:NTH458759 OCX458759:ODD458759 OMT458759:OMZ458759 OWP458759:OWV458759 PGL458759:PGR458759 PQH458759:PQN458759 QAD458759:QAJ458759 QJZ458759:QKF458759 QTV458759:QUB458759 RDR458759:RDX458759 RNN458759:RNT458759 RXJ458759:RXP458759 SHF458759:SHL458759 SRB458759:SRH458759 TAX458759:TBD458759 TKT458759:TKZ458759 TUP458759:TUV458759 UEL458759:UER458759 UOH458759:UON458759 UYD458759:UYJ458759 VHZ458759:VIF458759 VRV458759:VSB458759 WBR458759:WBX458759 WLN458759:WLT458759 WVJ458759:WVP458759 B524295:H524295 IX524295:JD524295 ST524295:SZ524295 ACP524295:ACV524295 AML524295:AMR524295 AWH524295:AWN524295 BGD524295:BGJ524295 BPZ524295:BQF524295 BZV524295:CAB524295 CJR524295:CJX524295 CTN524295:CTT524295 DDJ524295:DDP524295 DNF524295:DNL524295 DXB524295:DXH524295 EGX524295:EHD524295 EQT524295:EQZ524295 FAP524295:FAV524295 FKL524295:FKR524295 FUH524295:FUN524295 GED524295:GEJ524295 GNZ524295:GOF524295 GXV524295:GYB524295 HHR524295:HHX524295 HRN524295:HRT524295 IBJ524295:IBP524295 ILF524295:ILL524295 IVB524295:IVH524295 JEX524295:JFD524295 JOT524295:JOZ524295 JYP524295:JYV524295 KIL524295:KIR524295 KSH524295:KSN524295 LCD524295:LCJ524295 LLZ524295:LMF524295 LVV524295:LWB524295 MFR524295:MFX524295 MPN524295:MPT524295 MZJ524295:MZP524295 NJF524295:NJL524295 NTB524295:NTH524295 OCX524295:ODD524295 OMT524295:OMZ524295 OWP524295:OWV524295 PGL524295:PGR524295 PQH524295:PQN524295 QAD524295:QAJ524295 QJZ524295:QKF524295 QTV524295:QUB524295 RDR524295:RDX524295 RNN524295:RNT524295 RXJ524295:RXP524295 SHF524295:SHL524295 SRB524295:SRH524295 TAX524295:TBD524295 TKT524295:TKZ524295 TUP524295:TUV524295 UEL524295:UER524295 UOH524295:UON524295 UYD524295:UYJ524295 VHZ524295:VIF524295 VRV524295:VSB524295 WBR524295:WBX524295 WLN524295:WLT524295 WVJ524295:WVP524295 B589831:H589831 IX589831:JD589831 ST589831:SZ589831 ACP589831:ACV589831 AML589831:AMR589831 AWH589831:AWN589831 BGD589831:BGJ589831 BPZ589831:BQF589831 BZV589831:CAB589831 CJR589831:CJX589831 CTN589831:CTT589831 DDJ589831:DDP589831 DNF589831:DNL589831 DXB589831:DXH589831 EGX589831:EHD589831 EQT589831:EQZ589831 FAP589831:FAV589831 FKL589831:FKR589831 FUH589831:FUN589831 GED589831:GEJ589831 GNZ589831:GOF589831 GXV589831:GYB589831 HHR589831:HHX589831 HRN589831:HRT589831 IBJ589831:IBP589831 ILF589831:ILL589831 IVB589831:IVH589831 JEX589831:JFD589831 JOT589831:JOZ589831 JYP589831:JYV589831 KIL589831:KIR589831 KSH589831:KSN589831 LCD589831:LCJ589831 LLZ589831:LMF589831 LVV589831:LWB589831 MFR589831:MFX589831 MPN589831:MPT589831 MZJ589831:MZP589831 NJF589831:NJL589831 NTB589831:NTH589831 OCX589831:ODD589831 OMT589831:OMZ589831 OWP589831:OWV589831 PGL589831:PGR589831 PQH589831:PQN589831 QAD589831:QAJ589831 QJZ589831:QKF589831 QTV589831:QUB589831 RDR589831:RDX589831 RNN589831:RNT589831 RXJ589831:RXP589831 SHF589831:SHL589831 SRB589831:SRH589831 TAX589831:TBD589831 TKT589831:TKZ589831 TUP589831:TUV589831 UEL589831:UER589831 UOH589831:UON589831 UYD589831:UYJ589831 VHZ589831:VIF589831 VRV589831:VSB589831 WBR589831:WBX589831 WLN589831:WLT589831 WVJ589831:WVP589831 B655367:H655367 IX655367:JD655367 ST655367:SZ655367 ACP655367:ACV655367 AML655367:AMR655367 AWH655367:AWN655367 BGD655367:BGJ655367 BPZ655367:BQF655367 BZV655367:CAB655367 CJR655367:CJX655367 CTN655367:CTT655367 DDJ655367:DDP655367 DNF655367:DNL655367 DXB655367:DXH655367 EGX655367:EHD655367 EQT655367:EQZ655367 FAP655367:FAV655367 FKL655367:FKR655367 FUH655367:FUN655367 GED655367:GEJ655367 GNZ655367:GOF655367 GXV655367:GYB655367 HHR655367:HHX655367 HRN655367:HRT655367 IBJ655367:IBP655367 ILF655367:ILL655367 IVB655367:IVH655367 JEX655367:JFD655367 JOT655367:JOZ655367 JYP655367:JYV655367 KIL655367:KIR655367 KSH655367:KSN655367 LCD655367:LCJ655367 LLZ655367:LMF655367 LVV655367:LWB655367 MFR655367:MFX655367 MPN655367:MPT655367 MZJ655367:MZP655367 NJF655367:NJL655367 NTB655367:NTH655367 OCX655367:ODD655367 OMT655367:OMZ655367 OWP655367:OWV655367 PGL655367:PGR655367 PQH655367:PQN655367 QAD655367:QAJ655367 QJZ655367:QKF655367 QTV655367:QUB655367 RDR655367:RDX655367 RNN655367:RNT655367 RXJ655367:RXP655367 SHF655367:SHL655367 SRB655367:SRH655367 TAX655367:TBD655367 TKT655367:TKZ655367 TUP655367:TUV655367 UEL655367:UER655367 UOH655367:UON655367 UYD655367:UYJ655367 VHZ655367:VIF655367 VRV655367:VSB655367 WBR655367:WBX655367 WLN655367:WLT655367 WVJ655367:WVP655367 B720903:H720903 IX720903:JD720903 ST720903:SZ720903 ACP720903:ACV720903 AML720903:AMR720903 AWH720903:AWN720903 BGD720903:BGJ720903 BPZ720903:BQF720903 BZV720903:CAB720903 CJR720903:CJX720903 CTN720903:CTT720903 DDJ720903:DDP720903 DNF720903:DNL720903 DXB720903:DXH720903 EGX720903:EHD720903 EQT720903:EQZ720903 FAP720903:FAV720903 FKL720903:FKR720903 FUH720903:FUN720903 GED720903:GEJ720903 GNZ720903:GOF720903 GXV720903:GYB720903 HHR720903:HHX720903 HRN720903:HRT720903 IBJ720903:IBP720903 ILF720903:ILL720903 IVB720903:IVH720903 JEX720903:JFD720903 JOT720903:JOZ720903 JYP720903:JYV720903 KIL720903:KIR720903 KSH720903:KSN720903 LCD720903:LCJ720903 LLZ720903:LMF720903 LVV720903:LWB720903 MFR720903:MFX720903 MPN720903:MPT720903 MZJ720903:MZP720903 NJF720903:NJL720903 NTB720903:NTH720903 OCX720903:ODD720903 OMT720903:OMZ720903 OWP720903:OWV720903 PGL720903:PGR720903 PQH720903:PQN720903 QAD720903:QAJ720903 QJZ720903:QKF720903 QTV720903:QUB720903 RDR720903:RDX720903 RNN720903:RNT720903 RXJ720903:RXP720903 SHF720903:SHL720903 SRB720903:SRH720903 TAX720903:TBD720903 TKT720903:TKZ720903 TUP720903:TUV720903 UEL720903:UER720903 UOH720903:UON720903 UYD720903:UYJ720903 VHZ720903:VIF720903 VRV720903:VSB720903 WBR720903:WBX720903 WLN720903:WLT720903 WVJ720903:WVP720903 B786439:H786439 IX786439:JD786439 ST786439:SZ786439 ACP786439:ACV786439 AML786439:AMR786439 AWH786439:AWN786439 BGD786439:BGJ786439 BPZ786439:BQF786439 BZV786439:CAB786439 CJR786439:CJX786439 CTN786439:CTT786439 DDJ786439:DDP786439 DNF786439:DNL786439 DXB786439:DXH786439 EGX786439:EHD786439 EQT786439:EQZ786439 FAP786439:FAV786439 FKL786439:FKR786439 FUH786439:FUN786439 GED786439:GEJ786439 GNZ786439:GOF786439 GXV786439:GYB786439 HHR786439:HHX786439 HRN786439:HRT786439 IBJ786439:IBP786439 ILF786439:ILL786439 IVB786439:IVH786439 JEX786439:JFD786439 JOT786439:JOZ786439 JYP786439:JYV786439 KIL786439:KIR786439 KSH786439:KSN786439 LCD786439:LCJ786439 LLZ786439:LMF786439 LVV786439:LWB786439 MFR786439:MFX786439 MPN786439:MPT786439 MZJ786439:MZP786439 NJF786439:NJL786439 NTB786439:NTH786439 OCX786439:ODD786439 OMT786439:OMZ786439 OWP786439:OWV786439 PGL786439:PGR786439 PQH786439:PQN786439 QAD786439:QAJ786439 QJZ786439:QKF786439 QTV786439:QUB786439 RDR786439:RDX786439 RNN786439:RNT786439 RXJ786439:RXP786439 SHF786439:SHL786439 SRB786439:SRH786439 TAX786439:TBD786439 TKT786439:TKZ786439 TUP786439:TUV786439 UEL786439:UER786439 UOH786439:UON786439 UYD786439:UYJ786439 VHZ786439:VIF786439 VRV786439:VSB786439 WBR786439:WBX786439 WLN786439:WLT786439 WVJ786439:WVP786439 B851975:H851975 IX851975:JD851975 ST851975:SZ851975 ACP851975:ACV851975 AML851975:AMR851975 AWH851975:AWN851975 BGD851975:BGJ851975 BPZ851975:BQF851975 BZV851975:CAB851975 CJR851975:CJX851975 CTN851975:CTT851975 DDJ851975:DDP851975 DNF851975:DNL851975 DXB851975:DXH851975 EGX851975:EHD851975 EQT851975:EQZ851975 FAP851975:FAV851975 FKL851975:FKR851975 FUH851975:FUN851975 GED851975:GEJ851975 GNZ851975:GOF851975 GXV851975:GYB851975 HHR851975:HHX851975 HRN851975:HRT851975 IBJ851975:IBP851975 ILF851975:ILL851975 IVB851975:IVH851975 JEX851975:JFD851975 JOT851975:JOZ851975 JYP851975:JYV851975 KIL851975:KIR851975 KSH851975:KSN851975 LCD851975:LCJ851975 LLZ851975:LMF851975 LVV851975:LWB851975 MFR851975:MFX851975 MPN851975:MPT851975 MZJ851975:MZP851975 NJF851975:NJL851975 NTB851975:NTH851975 OCX851975:ODD851975 OMT851975:OMZ851975 OWP851975:OWV851975 PGL851975:PGR851975 PQH851975:PQN851975 QAD851975:QAJ851975 QJZ851975:QKF851975 QTV851975:QUB851975 RDR851975:RDX851975 RNN851975:RNT851975 RXJ851975:RXP851975 SHF851975:SHL851975 SRB851975:SRH851975 TAX851975:TBD851975 TKT851975:TKZ851975 TUP851975:TUV851975 UEL851975:UER851975 UOH851975:UON851975 UYD851975:UYJ851975 VHZ851975:VIF851975 VRV851975:VSB851975 WBR851975:WBX851975 WLN851975:WLT851975 WVJ851975:WVP851975 B917511:H917511 IX917511:JD917511 ST917511:SZ917511 ACP917511:ACV917511 AML917511:AMR917511 AWH917511:AWN917511 BGD917511:BGJ917511 BPZ917511:BQF917511 BZV917511:CAB917511 CJR917511:CJX917511 CTN917511:CTT917511 DDJ917511:DDP917511 DNF917511:DNL917511 DXB917511:DXH917511 EGX917511:EHD917511 EQT917511:EQZ917511 FAP917511:FAV917511 FKL917511:FKR917511 FUH917511:FUN917511 GED917511:GEJ917511 GNZ917511:GOF917511 GXV917511:GYB917511 HHR917511:HHX917511 HRN917511:HRT917511 IBJ917511:IBP917511 ILF917511:ILL917511 IVB917511:IVH917511 JEX917511:JFD917511 JOT917511:JOZ917511 JYP917511:JYV917511 KIL917511:KIR917511 KSH917511:KSN917511 LCD917511:LCJ917511 LLZ917511:LMF917511 LVV917511:LWB917511 MFR917511:MFX917511 MPN917511:MPT917511 MZJ917511:MZP917511 NJF917511:NJL917511 NTB917511:NTH917511 OCX917511:ODD917511 OMT917511:OMZ917511 OWP917511:OWV917511 PGL917511:PGR917511 PQH917511:PQN917511 QAD917511:QAJ917511 QJZ917511:QKF917511 QTV917511:QUB917511 RDR917511:RDX917511 RNN917511:RNT917511 RXJ917511:RXP917511 SHF917511:SHL917511 SRB917511:SRH917511 TAX917511:TBD917511 TKT917511:TKZ917511 TUP917511:TUV917511 UEL917511:UER917511 UOH917511:UON917511 UYD917511:UYJ917511 VHZ917511:VIF917511 VRV917511:VSB917511 WBR917511:WBX917511 WLN917511:WLT917511 WVJ917511:WVP917511 B983047:H983047 IX983047:JD983047 ST983047:SZ983047 ACP983047:ACV983047 AML983047:AMR983047 AWH983047:AWN983047 BGD983047:BGJ983047 BPZ983047:BQF983047 BZV983047:CAB983047 CJR983047:CJX983047 CTN983047:CTT983047 DDJ983047:DDP983047 DNF983047:DNL983047 DXB983047:DXH983047 EGX983047:EHD983047 EQT983047:EQZ983047 FAP983047:FAV983047 FKL983047:FKR983047 FUH983047:FUN983047 GED983047:GEJ983047 GNZ983047:GOF983047 GXV983047:GYB983047 HHR983047:HHX983047 HRN983047:HRT983047 IBJ983047:IBP983047 ILF983047:ILL983047 IVB983047:IVH983047 JEX983047:JFD983047 JOT983047:JOZ983047 JYP983047:JYV983047 KIL983047:KIR983047 KSH983047:KSN983047 LCD983047:LCJ983047 LLZ983047:LMF983047 LVV983047:LWB983047 MFR983047:MFX983047 MPN983047:MPT983047 MZJ983047:MZP983047 NJF983047:NJL983047 NTB983047:NTH983047 OCX983047:ODD983047 OMT983047:OMZ983047 OWP983047:OWV983047 PGL983047:PGR983047 PQH983047:PQN983047 QAD983047:QAJ983047 QJZ983047:QKF983047 QTV983047:QUB983047 RDR983047:RDX983047 RNN983047:RNT983047 RXJ983047:RXP983047 SHF983047:SHL983047 SRB983047:SRH983047 TAX983047:TBD983047 TKT983047:TKZ983047 TUP983047:TUV983047 UEL983047:UER983047 UOH983047:UON983047 UYD983047:UYJ983047 VHZ983047:VIF983047 VRV983047:VSB983047 WBR983047:WBX983047 WLN983047:WLT983047 WVJ983047:WVP983047" xr:uid="{00000000-0002-0000-0100-000000000000}">
      <formula1>$B$3</formula1>
    </dataValidation>
  </dataValidations>
  <pageMargins left="0.7" right="0.7" top="0.75" bottom="0.75" header="0.3" footer="0.3"/>
  <pageSetup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6"/>
  <sheetViews>
    <sheetView workbookViewId="0">
      <selection activeCell="A47" sqref="A47"/>
    </sheetView>
  </sheetViews>
  <sheetFormatPr defaultRowHeight="15" x14ac:dyDescent="0.25"/>
  <cols>
    <col min="1" max="1" width="45.42578125" bestFit="1" customWidth="1"/>
    <col min="2" max="2" width="25.7109375" customWidth="1"/>
    <col min="7" max="7" width="19.140625" bestFit="1" customWidth="1"/>
    <col min="257" max="257" width="45.42578125" bestFit="1" customWidth="1"/>
    <col min="258" max="258" width="25.7109375" customWidth="1"/>
    <col min="263" max="263" width="19.140625" bestFit="1" customWidth="1"/>
    <col min="513" max="513" width="45.42578125" bestFit="1" customWidth="1"/>
    <col min="514" max="514" width="25.7109375" customWidth="1"/>
    <col min="519" max="519" width="19.140625" bestFit="1" customWidth="1"/>
    <col min="769" max="769" width="45.42578125" bestFit="1" customWidth="1"/>
    <col min="770" max="770" width="25.7109375" customWidth="1"/>
    <col min="775" max="775" width="19.140625" bestFit="1" customWidth="1"/>
    <col min="1025" max="1025" width="45.42578125" bestFit="1" customWidth="1"/>
    <col min="1026" max="1026" width="25.7109375" customWidth="1"/>
    <col min="1031" max="1031" width="19.140625" bestFit="1" customWidth="1"/>
    <col min="1281" max="1281" width="45.42578125" bestFit="1" customWidth="1"/>
    <col min="1282" max="1282" width="25.7109375" customWidth="1"/>
    <col min="1287" max="1287" width="19.140625" bestFit="1" customWidth="1"/>
    <col min="1537" max="1537" width="45.42578125" bestFit="1" customWidth="1"/>
    <col min="1538" max="1538" width="25.7109375" customWidth="1"/>
    <col min="1543" max="1543" width="19.140625" bestFit="1" customWidth="1"/>
    <col min="1793" max="1793" width="45.42578125" bestFit="1" customWidth="1"/>
    <col min="1794" max="1794" width="25.7109375" customWidth="1"/>
    <col min="1799" max="1799" width="19.140625" bestFit="1" customWidth="1"/>
    <col min="2049" max="2049" width="45.42578125" bestFit="1" customWidth="1"/>
    <col min="2050" max="2050" width="25.7109375" customWidth="1"/>
    <col min="2055" max="2055" width="19.140625" bestFit="1" customWidth="1"/>
    <col min="2305" max="2305" width="45.42578125" bestFit="1" customWidth="1"/>
    <col min="2306" max="2306" width="25.7109375" customWidth="1"/>
    <col min="2311" max="2311" width="19.140625" bestFit="1" customWidth="1"/>
    <col min="2561" max="2561" width="45.42578125" bestFit="1" customWidth="1"/>
    <col min="2562" max="2562" width="25.7109375" customWidth="1"/>
    <col min="2567" max="2567" width="19.140625" bestFit="1" customWidth="1"/>
    <col min="2817" max="2817" width="45.42578125" bestFit="1" customWidth="1"/>
    <col min="2818" max="2818" width="25.7109375" customWidth="1"/>
    <col min="2823" max="2823" width="19.140625" bestFit="1" customWidth="1"/>
    <col min="3073" max="3073" width="45.42578125" bestFit="1" customWidth="1"/>
    <col min="3074" max="3074" width="25.7109375" customWidth="1"/>
    <col min="3079" max="3079" width="19.140625" bestFit="1" customWidth="1"/>
    <col min="3329" max="3329" width="45.42578125" bestFit="1" customWidth="1"/>
    <col min="3330" max="3330" width="25.7109375" customWidth="1"/>
    <col min="3335" max="3335" width="19.140625" bestFit="1" customWidth="1"/>
    <col min="3585" max="3585" width="45.42578125" bestFit="1" customWidth="1"/>
    <col min="3586" max="3586" width="25.7109375" customWidth="1"/>
    <col min="3591" max="3591" width="19.140625" bestFit="1" customWidth="1"/>
    <col min="3841" max="3841" width="45.42578125" bestFit="1" customWidth="1"/>
    <col min="3842" max="3842" width="25.7109375" customWidth="1"/>
    <col min="3847" max="3847" width="19.140625" bestFit="1" customWidth="1"/>
    <col min="4097" max="4097" width="45.42578125" bestFit="1" customWidth="1"/>
    <col min="4098" max="4098" width="25.7109375" customWidth="1"/>
    <col min="4103" max="4103" width="19.140625" bestFit="1" customWidth="1"/>
    <col min="4353" max="4353" width="45.42578125" bestFit="1" customWidth="1"/>
    <col min="4354" max="4354" width="25.7109375" customWidth="1"/>
    <col min="4359" max="4359" width="19.140625" bestFit="1" customWidth="1"/>
    <col min="4609" max="4609" width="45.42578125" bestFit="1" customWidth="1"/>
    <col min="4610" max="4610" width="25.7109375" customWidth="1"/>
    <col min="4615" max="4615" width="19.140625" bestFit="1" customWidth="1"/>
    <col min="4865" max="4865" width="45.42578125" bestFit="1" customWidth="1"/>
    <col min="4866" max="4866" width="25.7109375" customWidth="1"/>
    <col min="4871" max="4871" width="19.140625" bestFit="1" customWidth="1"/>
    <col min="5121" max="5121" width="45.42578125" bestFit="1" customWidth="1"/>
    <col min="5122" max="5122" width="25.7109375" customWidth="1"/>
    <col min="5127" max="5127" width="19.140625" bestFit="1" customWidth="1"/>
    <col min="5377" max="5377" width="45.42578125" bestFit="1" customWidth="1"/>
    <col min="5378" max="5378" width="25.7109375" customWidth="1"/>
    <col min="5383" max="5383" width="19.140625" bestFit="1" customWidth="1"/>
    <col min="5633" max="5633" width="45.42578125" bestFit="1" customWidth="1"/>
    <col min="5634" max="5634" width="25.7109375" customWidth="1"/>
    <col min="5639" max="5639" width="19.140625" bestFit="1" customWidth="1"/>
    <col min="5889" max="5889" width="45.42578125" bestFit="1" customWidth="1"/>
    <col min="5890" max="5890" width="25.7109375" customWidth="1"/>
    <col min="5895" max="5895" width="19.140625" bestFit="1" customWidth="1"/>
    <col min="6145" max="6145" width="45.42578125" bestFit="1" customWidth="1"/>
    <col min="6146" max="6146" width="25.7109375" customWidth="1"/>
    <col min="6151" max="6151" width="19.140625" bestFit="1" customWidth="1"/>
    <col min="6401" max="6401" width="45.42578125" bestFit="1" customWidth="1"/>
    <col min="6402" max="6402" width="25.7109375" customWidth="1"/>
    <col min="6407" max="6407" width="19.140625" bestFit="1" customWidth="1"/>
    <col min="6657" max="6657" width="45.42578125" bestFit="1" customWidth="1"/>
    <col min="6658" max="6658" width="25.7109375" customWidth="1"/>
    <col min="6663" max="6663" width="19.140625" bestFit="1" customWidth="1"/>
    <col min="6913" max="6913" width="45.42578125" bestFit="1" customWidth="1"/>
    <col min="6914" max="6914" width="25.7109375" customWidth="1"/>
    <col min="6919" max="6919" width="19.140625" bestFit="1" customWidth="1"/>
    <col min="7169" max="7169" width="45.42578125" bestFit="1" customWidth="1"/>
    <col min="7170" max="7170" width="25.7109375" customWidth="1"/>
    <col min="7175" max="7175" width="19.140625" bestFit="1" customWidth="1"/>
    <col min="7425" max="7425" width="45.42578125" bestFit="1" customWidth="1"/>
    <col min="7426" max="7426" width="25.7109375" customWidth="1"/>
    <col min="7431" max="7431" width="19.140625" bestFit="1" customWidth="1"/>
    <col min="7681" max="7681" width="45.42578125" bestFit="1" customWidth="1"/>
    <col min="7682" max="7682" width="25.7109375" customWidth="1"/>
    <col min="7687" max="7687" width="19.140625" bestFit="1" customWidth="1"/>
    <col min="7937" max="7937" width="45.42578125" bestFit="1" customWidth="1"/>
    <col min="7938" max="7938" width="25.7109375" customWidth="1"/>
    <col min="7943" max="7943" width="19.140625" bestFit="1" customWidth="1"/>
    <col min="8193" max="8193" width="45.42578125" bestFit="1" customWidth="1"/>
    <col min="8194" max="8194" width="25.7109375" customWidth="1"/>
    <col min="8199" max="8199" width="19.140625" bestFit="1" customWidth="1"/>
    <col min="8449" max="8449" width="45.42578125" bestFit="1" customWidth="1"/>
    <col min="8450" max="8450" width="25.7109375" customWidth="1"/>
    <col min="8455" max="8455" width="19.140625" bestFit="1" customWidth="1"/>
    <col min="8705" max="8705" width="45.42578125" bestFit="1" customWidth="1"/>
    <col min="8706" max="8706" width="25.7109375" customWidth="1"/>
    <col min="8711" max="8711" width="19.140625" bestFit="1" customWidth="1"/>
    <col min="8961" max="8961" width="45.42578125" bestFit="1" customWidth="1"/>
    <col min="8962" max="8962" width="25.7109375" customWidth="1"/>
    <col min="8967" max="8967" width="19.140625" bestFit="1" customWidth="1"/>
    <col min="9217" max="9217" width="45.42578125" bestFit="1" customWidth="1"/>
    <col min="9218" max="9218" width="25.7109375" customWidth="1"/>
    <col min="9223" max="9223" width="19.140625" bestFit="1" customWidth="1"/>
    <col min="9473" max="9473" width="45.42578125" bestFit="1" customWidth="1"/>
    <col min="9474" max="9474" width="25.7109375" customWidth="1"/>
    <col min="9479" max="9479" width="19.140625" bestFit="1" customWidth="1"/>
    <col min="9729" max="9729" width="45.42578125" bestFit="1" customWidth="1"/>
    <col min="9730" max="9730" width="25.7109375" customWidth="1"/>
    <col min="9735" max="9735" width="19.140625" bestFit="1" customWidth="1"/>
    <col min="9985" max="9985" width="45.42578125" bestFit="1" customWidth="1"/>
    <col min="9986" max="9986" width="25.7109375" customWidth="1"/>
    <col min="9991" max="9991" width="19.140625" bestFit="1" customWidth="1"/>
    <col min="10241" max="10241" width="45.42578125" bestFit="1" customWidth="1"/>
    <col min="10242" max="10242" width="25.7109375" customWidth="1"/>
    <col min="10247" max="10247" width="19.140625" bestFit="1" customWidth="1"/>
    <col min="10497" max="10497" width="45.42578125" bestFit="1" customWidth="1"/>
    <col min="10498" max="10498" width="25.7109375" customWidth="1"/>
    <col min="10503" max="10503" width="19.140625" bestFit="1" customWidth="1"/>
    <col min="10753" max="10753" width="45.42578125" bestFit="1" customWidth="1"/>
    <col min="10754" max="10754" width="25.7109375" customWidth="1"/>
    <col min="10759" max="10759" width="19.140625" bestFit="1" customWidth="1"/>
    <col min="11009" max="11009" width="45.42578125" bestFit="1" customWidth="1"/>
    <col min="11010" max="11010" width="25.7109375" customWidth="1"/>
    <col min="11015" max="11015" width="19.140625" bestFit="1" customWidth="1"/>
    <col min="11265" max="11265" width="45.42578125" bestFit="1" customWidth="1"/>
    <col min="11266" max="11266" width="25.7109375" customWidth="1"/>
    <col min="11271" max="11271" width="19.140625" bestFit="1" customWidth="1"/>
    <col min="11521" max="11521" width="45.42578125" bestFit="1" customWidth="1"/>
    <col min="11522" max="11522" width="25.7109375" customWidth="1"/>
    <col min="11527" max="11527" width="19.140625" bestFit="1" customWidth="1"/>
    <col min="11777" max="11777" width="45.42578125" bestFit="1" customWidth="1"/>
    <col min="11778" max="11778" width="25.7109375" customWidth="1"/>
    <col min="11783" max="11783" width="19.140625" bestFit="1" customWidth="1"/>
    <col min="12033" max="12033" width="45.42578125" bestFit="1" customWidth="1"/>
    <col min="12034" max="12034" width="25.7109375" customWidth="1"/>
    <col min="12039" max="12039" width="19.140625" bestFit="1" customWidth="1"/>
    <col min="12289" max="12289" width="45.42578125" bestFit="1" customWidth="1"/>
    <col min="12290" max="12290" width="25.7109375" customWidth="1"/>
    <col min="12295" max="12295" width="19.140625" bestFit="1" customWidth="1"/>
    <col min="12545" max="12545" width="45.42578125" bestFit="1" customWidth="1"/>
    <col min="12546" max="12546" width="25.7109375" customWidth="1"/>
    <col min="12551" max="12551" width="19.140625" bestFit="1" customWidth="1"/>
    <col min="12801" max="12801" width="45.42578125" bestFit="1" customWidth="1"/>
    <col min="12802" max="12802" width="25.7109375" customWidth="1"/>
    <col min="12807" max="12807" width="19.140625" bestFit="1" customWidth="1"/>
    <col min="13057" max="13057" width="45.42578125" bestFit="1" customWidth="1"/>
    <col min="13058" max="13058" width="25.7109375" customWidth="1"/>
    <col min="13063" max="13063" width="19.140625" bestFit="1" customWidth="1"/>
    <col min="13313" max="13313" width="45.42578125" bestFit="1" customWidth="1"/>
    <col min="13314" max="13314" width="25.7109375" customWidth="1"/>
    <col min="13319" max="13319" width="19.140625" bestFit="1" customWidth="1"/>
    <col min="13569" max="13569" width="45.42578125" bestFit="1" customWidth="1"/>
    <col min="13570" max="13570" width="25.7109375" customWidth="1"/>
    <col min="13575" max="13575" width="19.140625" bestFit="1" customWidth="1"/>
    <col min="13825" max="13825" width="45.42578125" bestFit="1" customWidth="1"/>
    <col min="13826" max="13826" width="25.7109375" customWidth="1"/>
    <col min="13831" max="13831" width="19.140625" bestFit="1" customWidth="1"/>
    <col min="14081" max="14081" width="45.42578125" bestFit="1" customWidth="1"/>
    <col min="14082" max="14082" width="25.7109375" customWidth="1"/>
    <col min="14087" max="14087" width="19.140625" bestFit="1" customWidth="1"/>
    <col min="14337" max="14337" width="45.42578125" bestFit="1" customWidth="1"/>
    <col min="14338" max="14338" width="25.7109375" customWidth="1"/>
    <col min="14343" max="14343" width="19.140625" bestFit="1" customWidth="1"/>
    <col min="14593" max="14593" width="45.42578125" bestFit="1" customWidth="1"/>
    <col min="14594" max="14594" width="25.7109375" customWidth="1"/>
    <col min="14599" max="14599" width="19.140625" bestFit="1" customWidth="1"/>
    <col min="14849" max="14849" width="45.42578125" bestFit="1" customWidth="1"/>
    <col min="14850" max="14850" width="25.7109375" customWidth="1"/>
    <col min="14855" max="14855" width="19.140625" bestFit="1" customWidth="1"/>
    <col min="15105" max="15105" width="45.42578125" bestFit="1" customWidth="1"/>
    <col min="15106" max="15106" width="25.7109375" customWidth="1"/>
    <col min="15111" max="15111" width="19.140625" bestFit="1" customWidth="1"/>
    <col min="15361" max="15361" width="45.42578125" bestFit="1" customWidth="1"/>
    <col min="15362" max="15362" width="25.7109375" customWidth="1"/>
    <col min="15367" max="15367" width="19.140625" bestFit="1" customWidth="1"/>
    <col min="15617" max="15617" width="45.42578125" bestFit="1" customWidth="1"/>
    <col min="15618" max="15618" width="25.7109375" customWidth="1"/>
    <col min="15623" max="15623" width="19.140625" bestFit="1" customWidth="1"/>
    <col min="15873" max="15873" width="45.42578125" bestFit="1" customWidth="1"/>
    <col min="15874" max="15874" width="25.7109375" customWidth="1"/>
    <col min="15879" max="15879" width="19.140625" bestFit="1" customWidth="1"/>
    <col min="16129" max="16129" width="45.42578125" bestFit="1" customWidth="1"/>
    <col min="16130" max="16130" width="25.7109375" customWidth="1"/>
    <col min="16135" max="16135" width="19.140625" bestFit="1" customWidth="1"/>
  </cols>
  <sheetData>
    <row r="1" spans="1:2" x14ac:dyDescent="0.25">
      <c r="A1" t="s">
        <v>5</v>
      </c>
      <c r="B1" t="s">
        <v>9</v>
      </c>
    </row>
    <row r="4" spans="1:2" x14ac:dyDescent="0.25">
      <c r="A4" t="s">
        <v>171</v>
      </c>
      <c r="B4" t="s">
        <v>166</v>
      </c>
    </row>
    <row r="5" spans="1:2" x14ac:dyDescent="0.25">
      <c r="A5" t="s">
        <v>167</v>
      </c>
      <c r="B5" t="s">
        <v>168</v>
      </c>
    </row>
    <row r="6" spans="1:2" x14ac:dyDescent="0.25">
      <c r="A6" t="s">
        <v>169</v>
      </c>
      <c r="B6" t="s">
        <v>170</v>
      </c>
    </row>
    <row r="7" spans="1:2" x14ac:dyDescent="0.25">
      <c r="A7" t="s">
        <v>172</v>
      </c>
      <c r="B7" t="s">
        <v>173</v>
      </c>
    </row>
    <row r="8" spans="1:2" x14ac:dyDescent="0.25">
      <c r="A8" t="s">
        <v>174</v>
      </c>
      <c r="B8" t="s">
        <v>175</v>
      </c>
    </row>
    <row r="9" spans="1:2" x14ac:dyDescent="0.25">
      <c r="A9" t="s">
        <v>176</v>
      </c>
      <c r="B9" t="s">
        <v>177</v>
      </c>
    </row>
    <row r="10" spans="1:2" x14ac:dyDescent="0.25">
      <c r="A10" t="s">
        <v>178</v>
      </c>
      <c r="B10" t="s">
        <v>179</v>
      </c>
    </row>
    <row r="11" spans="1:2" x14ac:dyDescent="0.25">
      <c r="A11" t="s">
        <v>180</v>
      </c>
      <c r="B11" t="s">
        <v>181</v>
      </c>
    </row>
    <row r="12" spans="1:2" x14ac:dyDescent="0.25">
      <c r="A12" t="s">
        <v>182</v>
      </c>
      <c r="B12" t="s">
        <v>183</v>
      </c>
    </row>
    <row r="13" spans="1:2" x14ac:dyDescent="0.25">
      <c r="A13" t="s">
        <v>184</v>
      </c>
      <c r="B13" t="s">
        <v>185</v>
      </c>
    </row>
    <row r="14" spans="1:2" x14ac:dyDescent="0.25">
      <c r="A14" t="s">
        <v>186</v>
      </c>
      <c r="B14" t="s">
        <v>187</v>
      </c>
    </row>
    <row r="15" spans="1:2" x14ac:dyDescent="0.25">
      <c r="A15" t="s">
        <v>188</v>
      </c>
      <c r="B15" t="s">
        <v>189</v>
      </c>
    </row>
    <row r="16" spans="1:2" x14ac:dyDescent="0.25">
      <c r="A16" t="s">
        <v>190</v>
      </c>
      <c r="B16" t="s">
        <v>191</v>
      </c>
    </row>
    <row r="17" spans="1:2" x14ac:dyDescent="0.25">
      <c r="A17" t="s">
        <v>192</v>
      </c>
      <c r="B17" t="s">
        <v>193</v>
      </c>
    </row>
    <row r="18" spans="1:2" x14ac:dyDescent="0.25">
      <c r="A18" t="s">
        <v>136</v>
      </c>
      <c r="B18" t="s">
        <v>138</v>
      </c>
    </row>
    <row r="19" spans="1:2" x14ac:dyDescent="0.25">
      <c r="A19" t="s">
        <v>137</v>
      </c>
      <c r="B19" t="s">
        <v>139</v>
      </c>
    </row>
    <row r="20" spans="1:2" x14ac:dyDescent="0.25">
      <c r="A20" t="s">
        <v>31</v>
      </c>
      <c r="B20" t="s">
        <v>140</v>
      </c>
    </row>
    <row r="21" spans="1:2" x14ac:dyDescent="0.25">
      <c r="A21" t="s">
        <v>141</v>
      </c>
      <c r="B21" t="s">
        <v>142</v>
      </c>
    </row>
    <row r="22" spans="1:2" x14ac:dyDescent="0.25">
      <c r="A22" t="s">
        <v>32</v>
      </c>
      <c r="B22" t="s">
        <v>143</v>
      </c>
    </row>
    <row r="23" spans="1:2" x14ac:dyDescent="0.25">
      <c r="A23" t="s">
        <v>33</v>
      </c>
      <c r="B23" t="s">
        <v>144</v>
      </c>
    </row>
    <row r="24" spans="1:2" x14ac:dyDescent="0.25">
      <c r="A24" t="s">
        <v>34</v>
      </c>
      <c r="B24" t="s">
        <v>145</v>
      </c>
    </row>
    <row r="25" spans="1:2" x14ac:dyDescent="0.25">
      <c r="A25" t="s">
        <v>35</v>
      </c>
      <c r="B25" t="s">
        <v>146</v>
      </c>
    </row>
    <row r="26" spans="1:2" x14ac:dyDescent="0.25">
      <c r="A26" t="s">
        <v>36</v>
      </c>
      <c r="B26" t="s">
        <v>147</v>
      </c>
    </row>
    <row r="27" spans="1:2" x14ac:dyDescent="0.25">
      <c r="A27" t="s">
        <v>37</v>
      </c>
      <c r="B27" t="s">
        <v>148</v>
      </c>
    </row>
    <row r="28" spans="1:2" x14ac:dyDescent="0.25">
      <c r="A28" t="s">
        <v>38</v>
      </c>
      <c r="B28" t="s">
        <v>149</v>
      </c>
    </row>
    <row r="29" spans="1:2" x14ac:dyDescent="0.25">
      <c r="A29" t="s">
        <v>39</v>
      </c>
      <c r="B29" t="s">
        <v>150</v>
      </c>
    </row>
    <row r="30" spans="1:2" x14ac:dyDescent="0.25">
      <c r="A30" t="s">
        <v>90</v>
      </c>
      <c r="B30" t="s">
        <v>151</v>
      </c>
    </row>
    <row r="31" spans="1:2" x14ac:dyDescent="0.25">
      <c r="A31" t="s">
        <v>40</v>
      </c>
      <c r="B31" t="s">
        <v>152</v>
      </c>
    </row>
    <row r="32" spans="1:2" x14ac:dyDescent="0.25">
      <c r="A32" t="s">
        <v>153</v>
      </c>
      <c r="B32" t="s">
        <v>154</v>
      </c>
    </row>
    <row r="33" spans="1:2" x14ac:dyDescent="0.25">
      <c r="A33" t="s">
        <v>41</v>
      </c>
      <c r="B33" t="s">
        <v>155</v>
      </c>
    </row>
    <row r="34" spans="1:2" x14ac:dyDescent="0.25">
      <c r="A34" t="s">
        <v>91</v>
      </c>
      <c r="B34" t="s">
        <v>156</v>
      </c>
    </row>
    <row r="35" spans="1:2" x14ac:dyDescent="0.25">
      <c r="A35" t="s">
        <v>42</v>
      </c>
      <c r="B35" t="s">
        <v>157</v>
      </c>
    </row>
    <row r="36" spans="1:2" x14ac:dyDescent="0.25">
      <c r="A36" t="s">
        <v>43</v>
      </c>
      <c r="B36" t="s">
        <v>158</v>
      </c>
    </row>
    <row r="37" spans="1:2" x14ac:dyDescent="0.25">
      <c r="A37" t="s">
        <v>211</v>
      </c>
      <c r="B37" t="s">
        <v>212</v>
      </c>
    </row>
    <row r="38" spans="1:2" x14ac:dyDescent="0.25">
      <c r="A38" t="s">
        <v>213</v>
      </c>
      <c r="B38" t="s">
        <v>159</v>
      </c>
    </row>
    <row r="39" spans="1:2" x14ac:dyDescent="0.25">
      <c r="A39" t="s">
        <v>214</v>
      </c>
      <c r="B39" t="s">
        <v>160</v>
      </c>
    </row>
    <row r="40" spans="1:2" x14ac:dyDescent="0.25">
      <c r="A40" t="s">
        <v>215</v>
      </c>
      <c r="B40" t="s">
        <v>161</v>
      </c>
    </row>
    <row r="41" spans="1:2" x14ac:dyDescent="0.25">
      <c r="A41" t="s">
        <v>162</v>
      </c>
      <c r="B41" t="s">
        <v>216</v>
      </c>
    </row>
    <row r="42" spans="1:2" x14ac:dyDescent="0.25">
      <c r="A42" t="s">
        <v>163</v>
      </c>
      <c r="B42" t="s">
        <v>217</v>
      </c>
    </row>
    <row r="43" spans="1:2" x14ac:dyDescent="0.25">
      <c r="A43" t="s">
        <v>164</v>
      </c>
      <c r="B43" t="s">
        <v>165</v>
      </c>
    </row>
    <row r="44" spans="1:2" x14ac:dyDescent="0.25">
      <c r="A44" t="s">
        <v>218</v>
      </c>
      <c r="B44" t="s">
        <v>219</v>
      </c>
    </row>
    <row r="45" spans="1:2" x14ac:dyDescent="0.25">
      <c r="A45" t="s">
        <v>220</v>
      </c>
      <c r="B45" t="s">
        <v>221</v>
      </c>
    </row>
    <row r="46" spans="1:2" x14ac:dyDescent="0.25">
      <c r="A46" t="s">
        <v>222</v>
      </c>
      <c r="B46" t="s">
        <v>223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4"/>
  <sheetViews>
    <sheetView workbookViewId="0">
      <selection activeCell="B3" sqref="B3"/>
    </sheetView>
  </sheetViews>
  <sheetFormatPr defaultRowHeight="15" x14ac:dyDescent="0.25"/>
  <cols>
    <col min="1" max="1" width="6.85546875" style="32" customWidth="1"/>
    <col min="2" max="2" width="57.7109375" customWidth="1"/>
    <col min="3" max="3" width="26.5703125" customWidth="1"/>
    <col min="257" max="257" width="6.85546875" customWidth="1"/>
    <col min="258" max="258" width="57.7109375" customWidth="1"/>
    <col min="259" max="259" width="18.28515625" customWidth="1"/>
    <col min="513" max="513" width="6.85546875" customWidth="1"/>
    <col min="514" max="514" width="57.7109375" customWidth="1"/>
    <col min="515" max="515" width="18.28515625" customWidth="1"/>
    <col min="769" max="769" width="6.85546875" customWidth="1"/>
    <col min="770" max="770" width="57.7109375" customWidth="1"/>
    <col min="771" max="771" width="18.28515625" customWidth="1"/>
    <col min="1025" max="1025" width="6.85546875" customWidth="1"/>
    <col min="1026" max="1026" width="57.7109375" customWidth="1"/>
    <col min="1027" max="1027" width="18.28515625" customWidth="1"/>
    <col min="1281" max="1281" width="6.85546875" customWidth="1"/>
    <col min="1282" max="1282" width="57.7109375" customWidth="1"/>
    <col min="1283" max="1283" width="18.28515625" customWidth="1"/>
    <col min="1537" max="1537" width="6.85546875" customWidth="1"/>
    <col min="1538" max="1538" width="57.7109375" customWidth="1"/>
    <col min="1539" max="1539" width="18.28515625" customWidth="1"/>
    <col min="1793" max="1793" width="6.85546875" customWidth="1"/>
    <col min="1794" max="1794" width="57.7109375" customWidth="1"/>
    <col min="1795" max="1795" width="18.28515625" customWidth="1"/>
    <col min="2049" max="2049" width="6.85546875" customWidth="1"/>
    <col min="2050" max="2050" width="57.7109375" customWidth="1"/>
    <col min="2051" max="2051" width="18.28515625" customWidth="1"/>
    <col min="2305" max="2305" width="6.85546875" customWidth="1"/>
    <col min="2306" max="2306" width="57.7109375" customWidth="1"/>
    <col min="2307" max="2307" width="18.28515625" customWidth="1"/>
    <col min="2561" max="2561" width="6.85546875" customWidth="1"/>
    <col min="2562" max="2562" width="57.7109375" customWidth="1"/>
    <col min="2563" max="2563" width="18.28515625" customWidth="1"/>
    <col min="2817" max="2817" width="6.85546875" customWidth="1"/>
    <col min="2818" max="2818" width="57.7109375" customWidth="1"/>
    <col min="2819" max="2819" width="18.28515625" customWidth="1"/>
    <col min="3073" max="3073" width="6.85546875" customWidth="1"/>
    <col min="3074" max="3074" width="57.7109375" customWidth="1"/>
    <col min="3075" max="3075" width="18.28515625" customWidth="1"/>
    <col min="3329" max="3329" width="6.85546875" customWidth="1"/>
    <col min="3330" max="3330" width="57.7109375" customWidth="1"/>
    <col min="3331" max="3331" width="18.28515625" customWidth="1"/>
    <col min="3585" max="3585" width="6.85546875" customWidth="1"/>
    <col min="3586" max="3586" width="57.7109375" customWidth="1"/>
    <col min="3587" max="3587" width="18.28515625" customWidth="1"/>
    <col min="3841" max="3841" width="6.85546875" customWidth="1"/>
    <col min="3842" max="3842" width="57.7109375" customWidth="1"/>
    <col min="3843" max="3843" width="18.28515625" customWidth="1"/>
    <col min="4097" max="4097" width="6.85546875" customWidth="1"/>
    <col min="4098" max="4098" width="57.7109375" customWidth="1"/>
    <col min="4099" max="4099" width="18.28515625" customWidth="1"/>
    <col min="4353" max="4353" width="6.85546875" customWidth="1"/>
    <col min="4354" max="4354" width="57.7109375" customWidth="1"/>
    <col min="4355" max="4355" width="18.28515625" customWidth="1"/>
    <col min="4609" max="4609" width="6.85546875" customWidth="1"/>
    <col min="4610" max="4610" width="57.7109375" customWidth="1"/>
    <col min="4611" max="4611" width="18.28515625" customWidth="1"/>
    <col min="4865" max="4865" width="6.85546875" customWidth="1"/>
    <col min="4866" max="4866" width="57.7109375" customWidth="1"/>
    <col min="4867" max="4867" width="18.28515625" customWidth="1"/>
    <col min="5121" max="5121" width="6.85546875" customWidth="1"/>
    <col min="5122" max="5122" width="57.7109375" customWidth="1"/>
    <col min="5123" max="5123" width="18.28515625" customWidth="1"/>
    <col min="5377" max="5377" width="6.85546875" customWidth="1"/>
    <col min="5378" max="5378" width="57.7109375" customWidth="1"/>
    <col min="5379" max="5379" width="18.28515625" customWidth="1"/>
    <col min="5633" max="5633" width="6.85546875" customWidth="1"/>
    <col min="5634" max="5634" width="57.7109375" customWidth="1"/>
    <col min="5635" max="5635" width="18.28515625" customWidth="1"/>
    <col min="5889" max="5889" width="6.85546875" customWidth="1"/>
    <col min="5890" max="5890" width="57.7109375" customWidth="1"/>
    <col min="5891" max="5891" width="18.28515625" customWidth="1"/>
    <col min="6145" max="6145" width="6.85546875" customWidth="1"/>
    <col min="6146" max="6146" width="57.7109375" customWidth="1"/>
    <col min="6147" max="6147" width="18.28515625" customWidth="1"/>
    <col min="6401" max="6401" width="6.85546875" customWidth="1"/>
    <col min="6402" max="6402" width="57.7109375" customWidth="1"/>
    <col min="6403" max="6403" width="18.28515625" customWidth="1"/>
    <col min="6657" max="6657" width="6.85546875" customWidth="1"/>
    <col min="6658" max="6658" width="57.7109375" customWidth="1"/>
    <col min="6659" max="6659" width="18.28515625" customWidth="1"/>
    <col min="6913" max="6913" width="6.85546875" customWidth="1"/>
    <col min="6914" max="6914" width="57.7109375" customWidth="1"/>
    <col min="6915" max="6915" width="18.28515625" customWidth="1"/>
    <col min="7169" max="7169" width="6.85546875" customWidth="1"/>
    <col min="7170" max="7170" width="57.7109375" customWidth="1"/>
    <col min="7171" max="7171" width="18.28515625" customWidth="1"/>
    <col min="7425" max="7425" width="6.85546875" customWidth="1"/>
    <col min="7426" max="7426" width="57.7109375" customWidth="1"/>
    <col min="7427" max="7427" width="18.28515625" customWidth="1"/>
    <col min="7681" max="7681" width="6.85546875" customWidth="1"/>
    <col min="7682" max="7682" width="57.7109375" customWidth="1"/>
    <col min="7683" max="7683" width="18.28515625" customWidth="1"/>
    <col min="7937" max="7937" width="6.85546875" customWidth="1"/>
    <col min="7938" max="7938" width="57.7109375" customWidth="1"/>
    <col min="7939" max="7939" width="18.28515625" customWidth="1"/>
    <col min="8193" max="8193" width="6.85546875" customWidth="1"/>
    <col min="8194" max="8194" width="57.7109375" customWidth="1"/>
    <col min="8195" max="8195" width="18.28515625" customWidth="1"/>
    <col min="8449" max="8449" width="6.85546875" customWidth="1"/>
    <col min="8450" max="8450" width="57.7109375" customWidth="1"/>
    <col min="8451" max="8451" width="18.28515625" customWidth="1"/>
    <col min="8705" max="8705" width="6.85546875" customWidth="1"/>
    <col min="8706" max="8706" width="57.7109375" customWidth="1"/>
    <col min="8707" max="8707" width="18.28515625" customWidth="1"/>
    <col min="8961" max="8961" width="6.85546875" customWidth="1"/>
    <col min="8962" max="8962" width="57.7109375" customWidth="1"/>
    <col min="8963" max="8963" width="18.28515625" customWidth="1"/>
    <col min="9217" max="9217" width="6.85546875" customWidth="1"/>
    <col min="9218" max="9218" width="57.7109375" customWidth="1"/>
    <col min="9219" max="9219" width="18.28515625" customWidth="1"/>
    <col min="9473" max="9473" width="6.85546875" customWidth="1"/>
    <col min="9474" max="9474" width="57.7109375" customWidth="1"/>
    <col min="9475" max="9475" width="18.28515625" customWidth="1"/>
    <col min="9729" max="9729" width="6.85546875" customWidth="1"/>
    <col min="9730" max="9730" width="57.7109375" customWidth="1"/>
    <col min="9731" max="9731" width="18.28515625" customWidth="1"/>
    <col min="9985" max="9985" width="6.85546875" customWidth="1"/>
    <col min="9986" max="9986" width="57.7109375" customWidth="1"/>
    <col min="9987" max="9987" width="18.28515625" customWidth="1"/>
    <col min="10241" max="10241" width="6.85546875" customWidth="1"/>
    <col min="10242" max="10242" width="57.7109375" customWidth="1"/>
    <col min="10243" max="10243" width="18.28515625" customWidth="1"/>
    <col min="10497" max="10497" width="6.85546875" customWidth="1"/>
    <col min="10498" max="10498" width="57.7109375" customWidth="1"/>
    <col min="10499" max="10499" width="18.28515625" customWidth="1"/>
    <col min="10753" max="10753" width="6.85546875" customWidth="1"/>
    <col min="10754" max="10754" width="57.7109375" customWidth="1"/>
    <col min="10755" max="10755" width="18.28515625" customWidth="1"/>
    <col min="11009" max="11009" width="6.85546875" customWidth="1"/>
    <col min="11010" max="11010" width="57.7109375" customWidth="1"/>
    <col min="11011" max="11011" width="18.28515625" customWidth="1"/>
    <col min="11265" max="11265" width="6.85546875" customWidth="1"/>
    <col min="11266" max="11266" width="57.7109375" customWidth="1"/>
    <col min="11267" max="11267" width="18.28515625" customWidth="1"/>
    <col min="11521" max="11521" width="6.85546875" customWidth="1"/>
    <col min="11522" max="11522" width="57.7109375" customWidth="1"/>
    <col min="11523" max="11523" width="18.28515625" customWidth="1"/>
    <col min="11777" max="11777" width="6.85546875" customWidth="1"/>
    <col min="11778" max="11778" width="57.7109375" customWidth="1"/>
    <col min="11779" max="11779" width="18.28515625" customWidth="1"/>
    <col min="12033" max="12033" width="6.85546875" customWidth="1"/>
    <col min="12034" max="12034" width="57.7109375" customWidth="1"/>
    <col min="12035" max="12035" width="18.28515625" customWidth="1"/>
    <col min="12289" max="12289" width="6.85546875" customWidth="1"/>
    <col min="12290" max="12290" width="57.7109375" customWidth="1"/>
    <col min="12291" max="12291" width="18.28515625" customWidth="1"/>
    <col min="12545" max="12545" width="6.85546875" customWidth="1"/>
    <col min="12546" max="12546" width="57.7109375" customWidth="1"/>
    <col min="12547" max="12547" width="18.28515625" customWidth="1"/>
    <col min="12801" max="12801" width="6.85546875" customWidth="1"/>
    <col min="12802" max="12802" width="57.7109375" customWidth="1"/>
    <col min="12803" max="12803" width="18.28515625" customWidth="1"/>
    <col min="13057" max="13057" width="6.85546875" customWidth="1"/>
    <col min="13058" max="13058" width="57.7109375" customWidth="1"/>
    <col min="13059" max="13059" width="18.28515625" customWidth="1"/>
    <col min="13313" max="13313" width="6.85546875" customWidth="1"/>
    <col min="13314" max="13314" width="57.7109375" customWidth="1"/>
    <col min="13315" max="13315" width="18.28515625" customWidth="1"/>
    <col min="13569" max="13569" width="6.85546875" customWidth="1"/>
    <col min="13570" max="13570" width="57.7109375" customWidth="1"/>
    <col min="13571" max="13571" width="18.28515625" customWidth="1"/>
    <col min="13825" max="13825" width="6.85546875" customWidth="1"/>
    <col min="13826" max="13826" width="57.7109375" customWidth="1"/>
    <col min="13827" max="13827" width="18.28515625" customWidth="1"/>
    <col min="14081" max="14081" width="6.85546875" customWidth="1"/>
    <col min="14082" max="14082" width="57.7109375" customWidth="1"/>
    <col min="14083" max="14083" width="18.28515625" customWidth="1"/>
    <col min="14337" max="14337" width="6.85546875" customWidth="1"/>
    <col min="14338" max="14338" width="57.7109375" customWidth="1"/>
    <col min="14339" max="14339" width="18.28515625" customWidth="1"/>
    <col min="14593" max="14593" width="6.85546875" customWidth="1"/>
    <col min="14594" max="14594" width="57.7109375" customWidth="1"/>
    <col min="14595" max="14595" width="18.28515625" customWidth="1"/>
    <col min="14849" max="14849" width="6.85546875" customWidth="1"/>
    <col min="14850" max="14850" width="57.7109375" customWidth="1"/>
    <col min="14851" max="14851" width="18.28515625" customWidth="1"/>
    <col min="15105" max="15105" width="6.85546875" customWidth="1"/>
    <col min="15106" max="15106" width="57.7109375" customWidth="1"/>
    <col min="15107" max="15107" width="18.28515625" customWidth="1"/>
    <col min="15361" max="15361" width="6.85546875" customWidth="1"/>
    <col min="15362" max="15362" width="57.7109375" customWidth="1"/>
    <col min="15363" max="15363" width="18.28515625" customWidth="1"/>
    <col min="15617" max="15617" width="6.85546875" customWidth="1"/>
    <col min="15618" max="15618" width="57.7109375" customWidth="1"/>
    <col min="15619" max="15619" width="18.28515625" customWidth="1"/>
    <col min="15873" max="15873" width="6.85546875" customWidth="1"/>
    <col min="15874" max="15874" width="57.7109375" customWidth="1"/>
    <col min="15875" max="15875" width="18.28515625" customWidth="1"/>
    <col min="16129" max="16129" width="6.85546875" customWidth="1"/>
    <col min="16130" max="16130" width="57.7109375" customWidth="1"/>
    <col min="16131" max="16131" width="18.28515625" customWidth="1"/>
  </cols>
  <sheetData>
    <row r="1" spans="1:3" ht="15.75" x14ac:dyDescent="0.25">
      <c r="A1" s="127" t="s">
        <v>60</v>
      </c>
      <c r="B1" s="127"/>
      <c r="C1" s="127"/>
    </row>
    <row r="3" spans="1:3" x14ac:dyDescent="0.25">
      <c r="A3" s="48">
        <v>1</v>
      </c>
      <c r="B3" t="s">
        <v>89</v>
      </c>
    </row>
    <row r="4" spans="1:3" x14ac:dyDescent="0.25">
      <c r="A4" s="48">
        <v>2</v>
      </c>
      <c r="B4" t="s">
        <v>61</v>
      </c>
    </row>
    <row r="5" spans="1:3" x14ac:dyDescent="0.25">
      <c r="A5" s="48">
        <v>3</v>
      </c>
      <c r="B5" t="s">
        <v>76</v>
      </c>
    </row>
    <row r="6" spans="1:3" x14ac:dyDescent="0.25">
      <c r="A6" s="48">
        <v>4</v>
      </c>
      <c r="B6" t="s">
        <v>62</v>
      </c>
    </row>
    <row r="7" spans="1:3" x14ac:dyDescent="0.25">
      <c r="A7" s="48">
        <v>5</v>
      </c>
      <c r="B7" t="s">
        <v>63</v>
      </c>
    </row>
    <row r="8" spans="1:3" x14ac:dyDescent="0.25">
      <c r="A8" s="48">
        <v>6</v>
      </c>
      <c r="B8" t="s">
        <v>64</v>
      </c>
    </row>
    <row r="9" spans="1:3" x14ac:dyDescent="0.25">
      <c r="A9" s="48">
        <v>7</v>
      </c>
      <c r="B9" t="s">
        <v>65</v>
      </c>
    </row>
    <row r="10" spans="1:3" x14ac:dyDescent="0.25">
      <c r="A10" s="48">
        <v>8</v>
      </c>
      <c r="B10" t="s">
        <v>66</v>
      </c>
    </row>
    <row r="11" spans="1:3" x14ac:dyDescent="0.25">
      <c r="A11" s="48">
        <v>9</v>
      </c>
      <c r="B11" t="s">
        <v>80</v>
      </c>
    </row>
    <row r="12" spans="1:3" x14ac:dyDescent="0.25">
      <c r="A12" s="48">
        <v>10</v>
      </c>
      <c r="B12" t="s">
        <v>79</v>
      </c>
    </row>
    <row r="13" spans="1:3" x14ac:dyDescent="0.25">
      <c r="A13" s="32">
        <v>11</v>
      </c>
      <c r="B13" t="s">
        <v>78</v>
      </c>
    </row>
    <row r="14" spans="1:3" x14ac:dyDescent="0.25">
      <c r="A14" s="48">
        <v>12</v>
      </c>
      <c r="B14" t="s">
        <v>70</v>
      </c>
    </row>
    <row r="15" spans="1:3" x14ac:dyDescent="0.25">
      <c r="A15" s="48">
        <v>13</v>
      </c>
      <c r="B15" t="s">
        <v>71</v>
      </c>
    </row>
    <row r="16" spans="1:3" x14ac:dyDescent="0.25">
      <c r="A16" s="48">
        <v>14</v>
      </c>
      <c r="B16" t="s">
        <v>77</v>
      </c>
    </row>
    <row r="17" spans="1:3" x14ac:dyDescent="0.25">
      <c r="A17" s="48">
        <v>15</v>
      </c>
      <c r="B17" t="s">
        <v>75</v>
      </c>
    </row>
    <row r="18" spans="1:3" x14ac:dyDescent="0.25">
      <c r="A18" s="48">
        <v>16</v>
      </c>
      <c r="B18" t="s">
        <v>69</v>
      </c>
    </row>
    <row r="19" spans="1:3" x14ac:dyDescent="0.25">
      <c r="A19" s="48">
        <v>17</v>
      </c>
      <c r="B19" t="s">
        <v>74</v>
      </c>
    </row>
    <row r="20" spans="1:3" x14ac:dyDescent="0.25">
      <c r="A20" s="48">
        <v>18</v>
      </c>
      <c r="B20" t="s">
        <v>72</v>
      </c>
    </row>
    <row r="21" spans="1:3" x14ac:dyDescent="0.25">
      <c r="A21" s="48">
        <v>19</v>
      </c>
      <c r="B21" t="s">
        <v>67</v>
      </c>
    </row>
    <row r="22" spans="1:3" x14ac:dyDescent="0.25">
      <c r="A22" s="48">
        <v>20</v>
      </c>
      <c r="B22" t="s">
        <v>68</v>
      </c>
    </row>
    <row r="23" spans="1:3" x14ac:dyDescent="0.25">
      <c r="A23" s="48">
        <v>21</v>
      </c>
      <c r="B23" t="s">
        <v>73</v>
      </c>
    </row>
    <row r="25" spans="1:3" x14ac:dyDescent="0.25">
      <c r="A25" s="48"/>
    </row>
    <row r="26" spans="1:3" x14ac:dyDescent="0.25">
      <c r="A26" s="48"/>
    </row>
    <row r="27" spans="1:3" ht="15.75" x14ac:dyDescent="0.25">
      <c r="A27" s="127" t="s">
        <v>86</v>
      </c>
      <c r="B27" s="127"/>
      <c r="C27" s="127"/>
    </row>
    <row r="28" spans="1:3" x14ac:dyDescent="0.25">
      <c r="A28" s="48">
        <v>1</v>
      </c>
      <c r="B28" t="s">
        <v>81</v>
      </c>
    </row>
    <row r="29" spans="1:3" x14ac:dyDescent="0.25">
      <c r="A29" s="48">
        <v>2</v>
      </c>
      <c r="B29" t="s">
        <v>82</v>
      </c>
    </row>
    <row r="30" spans="1:3" x14ac:dyDescent="0.25">
      <c r="A30" s="48"/>
      <c r="B30" t="s">
        <v>83</v>
      </c>
    </row>
    <row r="31" spans="1:3" x14ac:dyDescent="0.25">
      <c r="A31" s="48">
        <v>3</v>
      </c>
      <c r="B31" t="s">
        <v>84</v>
      </c>
    </row>
    <row r="32" spans="1:3" x14ac:dyDescent="0.25">
      <c r="A32" s="48"/>
      <c r="B32" t="s">
        <v>85</v>
      </c>
    </row>
    <row r="33" spans="1:1" x14ac:dyDescent="0.25">
      <c r="A33" s="48"/>
    </row>
    <row r="34" spans="1:1" x14ac:dyDescent="0.25">
      <c r="A34" s="48"/>
    </row>
    <row r="35" spans="1:1" x14ac:dyDescent="0.25">
      <c r="A35" s="48"/>
    </row>
    <row r="36" spans="1:1" x14ac:dyDescent="0.25">
      <c r="A36" s="48"/>
    </row>
    <row r="37" spans="1:1" x14ac:dyDescent="0.25">
      <c r="A37" s="48"/>
    </row>
    <row r="38" spans="1:1" x14ac:dyDescent="0.25">
      <c r="A38" s="48"/>
    </row>
    <row r="39" spans="1:1" x14ac:dyDescent="0.25">
      <c r="A39" s="48"/>
    </row>
    <row r="40" spans="1:1" x14ac:dyDescent="0.25">
      <c r="A40" s="48"/>
    </row>
    <row r="41" spans="1:1" x14ac:dyDescent="0.25">
      <c r="A41" s="48"/>
    </row>
    <row r="42" spans="1:1" x14ac:dyDescent="0.25">
      <c r="A42" s="48"/>
    </row>
    <row r="43" spans="1:1" x14ac:dyDescent="0.25">
      <c r="A43" s="48"/>
    </row>
    <row r="44" spans="1:1" x14ac:dyDescent="0.25">
      <c r="A44" s="48"/>
    </row>
  </sheetData>
  <mergeCells count="2">
    <mergeCell ref="A1:C1"/>
    <mergeCell ref="A27:C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0271A-FE71-44E6-9AAA-AD5A5397049A}">
  <dimension ref="A1:R54"/>
  <sheetViews>
    <sheetView topLeftCell="A19" workbookViewId="0">
      <selection activeCell="I42" sqref="I42"/>
    </sheetView>
  </sheetViews>
  <sheetFormatPr defaultRowHeight="24.95" customHeight="1" x14ac:dyDescent="0.25"/>
  <cols>
    <col min="1" max="1" width="24.28515625" style="1" customWidth="1"/>
    <col min="2" max="2" width="11.7109375" style="4" customWidth="1"/>
    <col min="3" max="3" width="3.7109375" style="4" customWidth="1"/>
    <col min="4" max="4" width="8.7109375" style="4" customWidth="1"/>
    <col min="5" max="5" width="6.5703125" style="4" customWidth="1"/>
    <col min="6" max="8" width="12.7109375" style="4" customWidth="1"/>
    <col min="9" max="256" width="9.140625" style="4"/>
    <col min="257" max="257" width="24.28515625" style="4" customWidth="1"/>
    <col min="258" max="258" width="11.7109375" style="4" customWidth="1"/>
    <col min="259" max="259" width="3.7109375" style="4" customWidth="1"/>
    <col min="260" max="260" width="8.7109375" style="4" customWidth="1"/>
    <col min="261" max="261" width="6.5703125" style="4" customWidth="1"/>
    <col min="262" max="264" width="12.7109375" style="4" customWidth="1"/>
    <col min="265" max="512" width="9.140625" style="4"/>
    <col min="513" max="513" width="24.28515625" style="4" customWidth="1"/>
    <col min="514" max="514" width="11.7109375" style="4" customWidth="1"/>
    <col min="515" max="515" width="3.7109375" style="4" customWidth="1"/>
    <col min="516" max="516" width="8.7109375" style="4" customWidth="1"/>
    <col min="517" max="517" width="6.5703125" style="4" customWidth="1"/>
    <col min="518" max="520" width="12.7109375" style="4" customWidth="1"/>
    <col min="521" max="768" width="9.140625" style="4"/>
    <col min="769" max="769" width="24.28515625" style="4" customWidth="1"/>
    <col min="770" max="770" width="11.7109375" style="4" customWidth="1"/>
    <col min="771" max="771" width="3.7109375" style="4" customWidth="1"/>
    <col min="772" max="772" width="8.7109375" style="4" customWidth="1"/>
    <col min="773" max="773" width="6.5703125" style="4" customWidth="1"/>
    <col min="774" max="776" width="12.7109375" style="4" customWidth="1"/>
    <col min="777" max="1024" width="9.140625" style="4"/>
    <col min="1025" max="1025" width="24.28515625" style="4" customWidth="1"/>
    <col min="1026" max="1026" width="11.7109375" style="4" customWidth="1"/>
    <col min="1027" max="1027" width="3.7109375" style="4" customWidth="1"/>
    <col min="1028" max="1028" width="8.7109375" style="4" customWidth="1"/>
    <col min="1029" max="1029" width="6.5703125" style="4" customWidth="1"/>
    <col min="1030" max="1032" width="12.7109375" style="4" customWidth="1"/>
    <col min="1033" max="1280" width="9.140625" style="4"/>
    <col min="1281" max="1281" width="24.28515625" style="4" customWidth="1"/>
    <col min="1282" max="1282" width="11.7109375" style="4" customWidth="1"/>
    <col min="1283" max="1283" width="3.7109375" style="4" customWidth="1"/>
    <col min="1284" max="1284" width="8.7109375" style="4" customWidth="1"/>
    <col min="1285" max="1285" width="6.5703125" style="4" customWidth="1"/>
    <col min="1286" max="1288" width="12.7109375" style="4" customWidth="1"/>
    <col min="1289" max="1536" width="9.140625" style="4"/>
    <col min="1537" max="1537" width="24.28515625" style="4" customWidth="1"/>
    <col min="1538" max="1538" width="11.7109375" style="4" customWidth="1"/>
    <col min="1539" max="1539" width="3.7109375" style="4" customWidth="1"/>
    <col min="1540" max="1540" width="8.7109375" style="4" customWidth="1"/>
    <col min="1541" max="1541" width="6.5703125" style="4" customWidth="1"/>
    <col min="1542" max="1544" width="12.7109375" style="4" customWidth="1"/>
    <col min="1545" max="1792" width="9.140625" style="4"/>
    <col min="1793" max="1793" width="24.28515625" style="4" customWidth="1"/>
    <col min="1794" max="1794" width="11.7109375" style="4" customWidth="1"/>
    <col min="1795" max="1795" width="3.7109375" style="4" customWidth="1"/>
    <col min="1796" max="1796" width="8.7109375" style="4" customWidth="1"/>
    <col min="1797" max="1797" width="6.5703125" style="4" customWidth="1"/>
    <col min="1798" max="1800" width="12.7109375" style="4" customWidth="1"/>
    <col min="1801" max="2048" width="9.140625" style="4"/>
    <col min="2049" max="2049" width="24.28515625" style="4" customWidth="1"/>
    <col min="2050" max="2050" width="11.7109375" style="4" customWidth="1"/>
    <col min="2051" max="2051" width="3.7109375" style="4" customWidth="1"/>
    <col min="2052" max="2052" width="8.7109375" style="4" customWidth="1"/>
    <col min="2053" max="2053" width="6.5703125" style="4" customWidth="1"/>
    <col min="2054" max="2056" width="12.7109375" style="4" customWidth="1"/>
    <col min="2057" max="2304" width="9.140625" style="4"/>
    <col min="2305" max="2305" width="24.28515625" style="4" customWidth="1"/>
    <col min="2306" max="2306" width="11.7109375" style="4" customWidth="1"/>
    <col min="2307" max="2307" width="3.7109375" style="4" customWidth="1"/>
    <col min="2308" max="2308" width="8.7109375" style="4" customWidth="1"/>
    <col min="2309" max="2309" width="6.5703125" style="4" customWidth="1"/>
    <col min="2310" max="2312" width="12.7109375" style="4" customWidth="1"/>
    <col min="2313" max="2560" width="9.140625" style="4"/>
    <col min="2561" max="2561" width="24.28515625" style="4" customWidth="1"/>
    <col min="2562" max="2562" width="11.7109375" style="4" customWidth="1"/>
    <col min="2563" max="2563" width="3.7109375" style="4" customWidth="1"/>
    <col min="2564" max="2564" width="8.7109375" style="4" customWidth="1"/>
    <col min="2565" max="2565" width="6.5703125" style="4" customWidth="1"/>
    <col min="2566" max="2568" width="12.7109375" style="4" customWidth="1"/>
    <col min="2569" max="2816" width="9.140625" style="4"/>
    <col min="2817" max="2817" width="24.28515625" style="4" customWidth="1"/>
    <col min="2818" max="2818" width="11.7109375" style="4" customWidth="1"/>
    <col min="2819" max="2819" width="3.7109375" style="4" customWidth="1"/>
    <col min="2820" max="2820" width="8.7109375" style="4" customWidth="1"/>
    <col min="2821" max="2821" width="6.5703125" style="4" customWidth="1"/>
    <col min="2822" max="2824" width="12.7109375" style="4" customWidth="1"/>
    <col min="2825" max="3072" width="9.140625" style="4"/>
    <col min="3073" max="3073" width="24.28515625" style="4" customWidth="1"/>
    <col min="3074" max="3074" width="11.7109375" style="4" customWidth="1"/>
    <col min="3075" max="3075" width="3.7109375" style="4" customWidth="1"/>
    <col min="3076" max="3076" width="8.7109375" style="4" customWidth="1"/>
    <col min="3077" max="3077" width="6.5703125" style="4" customWidth="1"/>
    <col min="3078" max="3080" width="12.7109375" style="4" customWidth="1"/>
    <col min="3081" max="3328" width="9.140625" style="4"/>
    <col min="3329" max="3329" width="24.28515625" style="4" customWidth="1"/>
    <col min="3330" max="3330" width="11.7109375" style="4" customWidth="1"/>
    <col min="3331" max="3331" width="3.7109375" style="4" customWidth="1"/>
    <col min="3332" max="3332" width="8.7109375" style="4" customWidth="1"/>
    <col min="3333" max="3333" width="6.5703125" style="4" customWidth="1"/>
    <col min="3334" max="3336" width="12.7109375" style="4" customWidth="1"/>
    <col min="3337" max="3584" width="9.140625" style="4"/>
    <col min="3585" max="3585" width="24.28515625" style="4" customWidth="1"/>
    <col min="3586" max="3586" width="11.7109375" style="4" customWidth="1"/>
    <col min="3587" max="3587" width="3.7109375" style="4" customWidth="1"/>
    <col min="3588" max="3588" width="8.7109375" style="4" customWidth="1"/>
    <col min="3589" max="3589" width="6.5703125" style="4" customWidth="1"/>
    <col min="3590" max="3592" width="12.7109375" style="4" customWidth="1"/>
    <col min="3593" max="3840" width="9.140625" style="4"/>
    <col min="3841" max="3841" width="24.28515625" style="4" customWidth="1"/>
    <col min="3842" max="3842" width="11.7109375" style="4" customWidth="1"/>
    <col min="3843" max="3843" width="3.7109375" style="4" customWidth="1"/>
    <col min="3844" max="3844" width="8.7109375" style="4" customWidth="1"/>
    <col min="3845" max="3845" width="6.5703125" style="4" customWidth="1"/>
    <col min="3846" max="3848" width="12.7109375" style="4" customWidth="1"/>
    <col min="3849" max="4096" width="9.140625" style="4"/>
    <col min="4097" max="4097" width="24.28515625" style="4" customWidth="1"/>
    <col min="4098" max="4098" width="11.7109375" style="4" customWidth="1"/>
    <col min="4099" max="4099" width="3.7109375" style="4" customWidth="1"/>
    <col min="4100" max="4100" width="8.7109375" style="4" customWidth="1"/>
    <col min="4101" max="4101" width="6.5703125" style="4" customWidth="1"/>
    <col min="4102" max="4104" width="12.7109375" style="4" customWidth="1"/>
    <col min="4105" max="4352" width="9.140625" style="4"/>
    <col min="4353" max="4353" width="24.28515625" style="4" customWidth="1"/>
    <col min="4354" max="4354" width="11.7109375" style="4" customWidth="1"/>
    <col min="4355" max="4355" width="3.7109375" style="4" customWidth="1"/>
    <col min="4356" max="4356" width="8.7109375" style="4" customWidth="1"/>
    <col min="4357" max="4357" width="6.5703125" style="4" customWidth="1"/>
    <col min="4358" max="4360" width="12.7109375" style="4" customWidth="1"/>
    <col min="4361" max="4608" width="9.140625" style="4"/>
    <col min="4609" max="4609" width="24.28515625" style="4" customWidth="1"/>
    <col min="4610" max="4610" width="11.7109375" style="4" customWidth="1"/>
    <col min="4611" max="4611" width="3.7109375" style="4" customWidth="1"/>
    <col min="4612" max="4612" width="8.7109375" style="4" customWidth="1"/>
    <col min="4613" max="4613" width="6.5703125" style="4" customWidth="1"/>
    <col min="4614" max="4616" width="12.7109375" style="4" customWidth="1"/>
    <col min="4617" max="4864" width="9.140625" style="4"/>
    <col min="4865" max="4865" width="24.28515625" style="4" customWidth="1"/>
    <col min="4866" max="4866" width="11.7109375" style="4" customWidth="1"/>
    <col min="4867" max="4867" width="3.7109375" style="4" customWidth="1"/>
    <col min="4868" max="4868" width="8.7109375" style="4" customWidth="1"/>
    <col min="4869" max="4869" width="6.5703125" style="4" customWidth="1"/>
    <col min="4870" max="4872" width="12.7109375" style="4" customWidth="1"/>
    <col min="4873" max="5120" width="9.140625" style="4"/>
    <col min="5121" max="5121" width="24.28515625" style="4" customWidth="1"/>
    <col min="5122" max="5122" width="11.7109375" style="4" customWidth="1"/>
    <col min="5123" max="5123" width="3.7109375" style="4" customWidth="1"/>
    <col min="5124" max="5124" width="8.7109375" style="4" customWidth="1"/>
    <col min="5125" max="5125" width="6.5703125" style="4" customWidth="1"/>
    <col min="5126" max="5128" width="12.7109375" style="4" customWidth="1"/>
    <col min="5129" max="5376" width="9.140625" style="4"/>
    <col min="5377" max="5377" width="24.28515625" style="4" customWidth="1"/>
    <col min="5378" max="5378" width="11.7109375" style="4" customWidth="1"/>
    <col min="5379" max="5379" width="3.7109375" style="4" customWidth="1"/>
    <col min="5380" max="5380" width="8.7109375" style="4" customWidth="1"/>
    <col min="5381" max="5381" width="6.5703125" style="4" customWidth="1"/>
    <col min="5382" max="5384" width="12.7109375" style="4" customWidth="1"/>
    <col min="5385" max="5632" width="9.140625" style="4"/>
    <col min="5633" max="5633" width="24.28515625" style="4" customWidth="1"/>
    <col min="5634" max="5634" width="11.7109375" style="4" customWidth="1"/>
    <col min="5635" max="5635" width="3.7109375" style="4" customWidth="1"/>
    <col min="5636" max="5636" width="8.7109375" style="4" customWidth="1"/>
    <col min="5637" max="5637" width="6.5703125" style="4" customWidth="1"/>
    <col min="5638" max="5640" width="12.7109375" style="4" customWidth="1"/>
    <col min="5641" max="5888" width="9.140625" style="4"/>
    <col min="5889" max="5889" width="24.28515625" style="4" customWidth="1"/>
    <col min="5890" max="5890" width="11.7109375" style="4" customWidth="1"/>
    <col min="5891" max="5891" width="3.7109375" style="4" customWidth="1"/>
    <col min="5892" max="5892" width="8.7109375" style="4" customWidth="1"/>
    <col min="5893" max="5893" width="6.5703125" style="4" customWidth="1"/>
    <col min="5894" max="5896" width="12.7109375" style="4" customWidth="1"/>
    <col min="5897" max="6144" width="9.140625" style="4"/>
    <col min="6145" max="6145" width="24.28515625" style="4" customWidth="1"/>
    <col min="6146" max="6146" width="11.7109375" style="4" customWidth="1"/>
    <col min="6147" max="6147" width="3.7109375" style="4" customWidth="1"/>
    <col min="6148" max="6148" width="8.7109375" style="4" customWidth="1"/>
    <col min="6149" max="6149" width="6.5703125" style="4" customWidth="1"/>
    <col min="6150" max="6152" width="12.7109375" style="4" customWidth="1"/>
    <col min="6153" max="6400" width="9.140625" style="4"/>
    <col min="6401" max="6401" width="24.28515625" style="4" customWidth="1"/>
    <col min="6402" max="6402" width="11.7109375" style="4" customWidth="1"/>
    <col min="6403" max="6403" width="3.7109375" style="4" customWidth="1"/>
    <col min="6404" max="6404" width="8.7109375" style="4" customWidth="1"/>
    <col min="6405" max="6405" width="6.5703125" style="4" customWidth="1"/>
    <col min="6406" max="6408" width="12.7109375" style="4" customWidth="1"/>
    <col min="6409" max="6656" width="9.140625" style="4"/>
    <col min="6657" max="6657" width="24.28515625" style="4" customWidth="1"/>
    <col min="6658" max="6658" width="11.7109375" style="4" customWidth="1"/>
    <col min="6659" max="6659" width="3.7109375" style="4" customWidth="1"/>
    <col min="6660" max="6660" width="8.7109375" style="4" customWidth="1"/>
    <col min="6661" max="6661" width="6.5703125" style="4" customWidth="1"/>
    <col min="6662" max="6664" width="12.7109375" style="4" customWidth="1"/>
    <col min="6665" max="6912" width="9.140625" style="4"/>
    <col min="6913" max="6913" width="24.28515625" style="4" customWidth="1"/>
    <col min="6914" max="6914" width="11.7109375" style="4" customWidth="1"/>
    <col min="6915" max="6915" width="3.7109375" style="4" customWidth="1"/>
    <col min="6916" max="6916" width="8.7109375" style="4" customWidth="1"/>
    <col min="6917" max="6917" width="6.5703125" style="4" customWidth="1"/>
    <col min="6918" max="6920" width="12.7109375" style="4" customWidth="1"/>
    <col min="6921" max="7168" width="9.140625" style="4"/>
    <col min="7169" max="7169" width="24.28515625" style="4" customWidth="1"/>
    <col min="7170" max="7170" width="11.7109375" style="4" customWidth="1"/>
    <col min="7171" max="7171" width="3.7109375" style="4" customWidth="1"/>
    <col min="7172" max="7172" width="8.7109375" style="4" customWidth="1"/>
    <col min="7173" max="7173" width="6.5703125" style="4" customWidth="1"/>
    <col min="7174" max="7176" width="12.7109375" style="4" customWidth="1"/>
    <col min="7177" max="7424" width="9.140625" style="4"/>
    <col min="7425" max="7425" width="24.28515625" style="4" customWidth="1"/>
    <col min="7426" max="7426" width="11.7109375" style="4" customWidth="1"/>
    <col min="7427" max="7427" width="3.7109375" style="4" customWidth="1"/>
    <col min="7428" max="7428" width="8.7109375" style="4" customWidth="1"/>
    <col min="7429" max="7429" width="6.5703125" style="4" customWidth="1"/>
    <col min="7430" max="7432" width="12.7109375" style="4" customWidth="1"/>
    <col min="7433" max="7680" width="9.140625" style="4"/>
    <col min="7681" max="7681" width="24.28515625" style="4" customWidth="1"/>
    <col min="7682" max="7682" width="11.7109375" style="4" customWidth="1"/>
    <col min="7683" max="7683" width="3.7109375" style="4" customWidth="1"/>
    <col min="7684" max="7684" width="8.7109375" style="4" customWidth="1"/>
    <col min="7685" max="7685" width="6.5703125" style="4" customWidth="1"/>
    <col min="7686" max="7688" width="12.7109375" style="4" customWidth="1"/>
    <col min="7689" max="7936" width="9.140625" style="4"/>
    <col min="7937" max="7937" width="24.28515625" style="4" customWidth="1"/>
    <col min="7938" max="7938" width="11.7109375" style="4" customWidth="1"/>
    <col min="7939" max="7939" width="3.7109375" style="4" customWidth="1"/>
    <col min="7940" max="7940" width="8.7109375" style="4" customWidth="1"/>
    <col min="7941" max="7941" width="6.5703125" style="4" customWidth="1"/>
    <col min="7942" max="7944" width="12.7109375" style="4" customWidth="1"/>
    <col min="7945" max="8192" width="9.140625" style="4"/>
    <col min="8193" max="8193" width="24.28515625" style="4" customWidth="1"/>
    <col min="8194" max="8194" width="11.7109375" style="4" customWidth="1"/>
    <col min="8195" max="8195" width="3.7109375" style="4" customWidth="1"/>
    <col min="8196" max="8196" width="8.7109375" style="4" customWidth="1"/>
    <col min="8197" max="8197" width="6.5703125" style="4" customWidth="1"/>
    <col min="8198" max="8200" width="12.7109375" style="4" customWidth="1"/>
    <col min="8201" max="8448" width="9.140625" style="4"/>
    <col min="8449" max="8449" width="24.28515625" style="4" customWidth="1"/>
    <col min="8450" max="8450" width="11.7109375" style="4" customWidth="1"/>
    <col min="8451" max="8451" width="3.7109375" style="4" customWidth="1"/>
    <col min="8452" max="8452" width="8.7109375" style="4" customWidth="1"/>
    <col min="8453" max="8453" width="6.5703125" style="4" customWidth="1"/>
    <col min="8454" max="8456" width="12.7109375" style="4" customWidth="1"/>
    <col min="8457" max="8704" width="9.140625" style="4"/>
    <col min="8705" max="8705" width="24.28515625" style="4" customWidth="1"/>
    <col min="8706" max="8706" width="11.7109375" style="4" customWidth="1"/>
    <col min="8707" max="8707" width="3.7109375" style="4" customWidth="1"/>
    <col min="8708" max="8708" width="8.7109375" style="4" customWidth="1"/>
    <col min="8709" max="8709" width="6.5703125" style="4" customWidth="1"/>
    <col min="8710" max="8712" width="12.7109375" style="4" customWidth="1"/>
    <col min="8713" max="8960" width="9.140625" style="4"/>
    <col min="8961" max="8961" width="24.28515625" style="4" customWidth="1"/>
    <col min="8962" max="8962" width="11.7109375" style="4" customWidth="1"/>
    <col min="8963" max="8963" width="3.7109375" style="4" customWidth="1"/>
    <col min="8964" max="8964" width="8.7109375" style="4" customWidth="1"/>
    <col min="8965" max="8965" width="6.5703125" style="4" customWidth="1"/>
    <col min="8966" max="8968" width="12.7109375" style="4" customWidth="1"/>
    <col min="8969" max="9216" width="9.140625" style="4"/>
    <col min="9217" max="9217" width="24.28515625" style="4" customWidth="1"/>
    <col min="9218" max="9218" width="11.7109375" style="4" customWidth="1"/>
    <col min="9219" max="9219" width="3.7109375" style="4" customWidth="1"/>
    <col min="9220" max="9220" width="8.7109375" style="4" customWidth="1"/>
    <col min="9221" max="9221" width="6.5703125" style="4" customWidth="1"/>
    <col min="9222" max="9224" width="12.7109375" style="4" customWidth="1"/>
    <col min="9225" max="9472" width="9.140625" style="4"/>
    <col min="9473" max="9473" width="24.28515625" style="4" customWidth="1"/>
    <col min="9474" max="9474" width="11.7109375" style="4" customWidth="1"/>
    <col min="9475" max="9475" width="3.7109375" style="4" customWidth="1"/>
    <col min="9476" max="9476" width="8.7109375" style="4" customWidth="1"/>
    <col min="9477" max="9477" width="6.5703125" style="4" customWidth="1"/>
    <col min="9478" max="9480" width="12.7109375" style="4" customWidth="1"/>
    <col min="9481" max="9728" width="9.140625" style="4"/>
    <col min="9729" max="9729" width="24.28515625" style="4" customWidth="1"/>
    <col min="9730" max="9730" width="11.7109375" style="4" customWidth="1"/>
    <col min="9731" max="9731" width="3.7109375" style="4" customWidth="1"/>
    <col min="9732" max="9732" width="8.7109375" style="4" customWidth="1"/>
    <col min="9733" max="9733" width="6.5703125" style="4" customWidth="1"/>
    <col min="9734" max="9736" width="12.7109375" style="4" customWidth="1"/>
    <col min="9737" max="9984" width="9.140625" style="4"/>
    <col min="9985" max="9985" width="24.28515625" style="4" customWidth="1"/>
    <col min="9986" max="9986" width="11.7109375" style="4" customWidth="1"/>
    <col min="9987" max="9987" width="3.7109375" style="4" customWidth="1"/>
    <col min="9988" max="9988" width="8.7109375" style="4" customWidth="1"/>
    <col min="9989" max="9989" width="6.5703125" style="4" customWidth="1"/>
    <col min="9990" max="9992" width="12.7109375" style="4" customWidth="1"/>
    <col min="9993" max="10240" width="9.140625" style="4"/>
    <col min="10241" max="10241" width="24.28515625" style="4" customWidth="1"/>
    <col min="10242" max="10242" width="11.7109375" style="4" customWidth="1"/>
    <col min="10243" max="10243" width="3.7109375" style="4" customWidth="1"/>
    <col min="10244" max="10244" width="8.7109375" style="4" customWidth="1"/>
    <col min="10245" max="10245" width="6.5703125" style="4" customWidth="1"/>
    <col min="10246" max="10248" width="12.7109375" style="4" customWidth="1"/>
    <col min="10249" max="10496" width="9.140625" style="4"/>
    <col min="10497" max="10497" width="24.28515625" style="4" customWidth="1"/>
    <col min="10498" max="10498" width="11.7109375" style="4" customWidth="1"/>
    <col min="10499" max="10499" width="3.7109375" style="4" customWidth="1"/>
    <col min="10500" max="10500" width="8.7109375" style="4" customWidth="1"/>
    <col min="10501" max="10501" width="6.5703125" style="4" customWidth="1"/>
    <col min="10502" max="10504" width="12.7109375" style="4" customWidth="1"/>
    <col min="10505" max="10752" width="9.140625" style="4"/>
    <col min="10753" max="10753" width="24.28515625" style="4" customWidth="1"/>
    <col min="10754" max="10754" width="11.7109375" style="4" customWidth="1"/>
    <col min="10755" max="10755" width="3.7109375" style="4" customWidth="1"/>
    <col min="10756" max="10756" width="8.7109375" style="4" customWidth="1"/>
    <col min="10757" max="10757" width="6.5703125" style="4" customWidth="1"/>
    <col min="10758" max="10760" width="12.7109375" style="4" customWidth="1"/>
    <col min="10761" max="11008" width="9.140625" style="4"/>
    <col min="11009" max="11009" width="24.28515625" style="4" customWidth="1"/>
    <col min="11010" max="11010" width="11.7109375" style="4" customWidth="1"/>
    <col min="11011" max="11011" width="3.7109375" style="4" customWidth="1"/>
    <col min="11012" max="11012" width="8.7109375" style="4" customWidth="1"/>
    <col min="11013" max="11013" width="6.5703125" style="4" customWidth="1"/>
    <col min="11014" max="11016" width="12.7109375" style="4" customWidth="1"/>
    <col min="11017" max="11264" width="9.140625" style="4"/>
    <col min="11265" max="11265" width="24.28515625" style="4" customWidth="1"/>
    <col min="11266" max="11266" width="11.7109375" style="4" customWidth="1"/>
    <col min="11267" max="11267" width="3.7109375" style="4" customWidth="1"/>
    <col min="11268" max="11268" width="8.7109375" style="4" customWidth="1"/>
    <col min="11269" max="11269" width="6.5703125" style="4" customWidth="1"/>
    <col min="11270" max="11272" width="12.7109375" style="4" customWidth="1"/>
    <col min="11273" max="11520" width="9.140625" style="4"/>
    <col min="11521" max="11521" width="24.28515625" style="4" customWidth="1"/>
    <col min="11522" max="11522" width="11.7109375" style="4" customWidth="1"/>
    <col min="11523" max="11523" width="3.7109375" style="4" customWidth="1"/>
    <col min="11524" max="11524" width="8.7109375" style="4" customWidth="1"/>
    <col min="11525" max="11525" width="6.5703125" style="4" customWidth="1"/>
    <col min="11526" max="11528" width="12.7109375" style="4" customWidth="1"/>
    <col min="11529" max="11776" width="9.140625" style="4"/>
    <col min="11777" max="11777" width="24.28515625" style="4" customWidth="1"/>
    <col min="11778" max="11778" width="11.7109375" style="4" customWidth="1"/>
    <col min="11779" max="11779" width="3.7109375" style="4" customWidth="1"/>
    <col min="11780" max="11780" width="8.7109375" style="4" customWidth="1"/>
    <col min="11781" max="11781" width="6.5703125" style="4" customWidth="1"/>
    <col min="11782" max="11784" width="12.7109375" style="4" customWidth="1"/>
    <col min="11785" max="12032" width="9.140625" style="4"/>
    <col min="12033" max="12033" width="24.28515625" style="4" customWidth="1"/>
    <col min="12034" max="12034" width="11.7109375" style="4" customWidth="1"/>
    <col min="12035" max="12035" width="3.7109375" style="4" customWidth="1"/>
    <col min="12036" max="12036" width="8.7109375" style="4" customWidth="1"/>
    <col min="12037" max="12037" width="6.5703125" style="4" customWidth="1"/>
    <col min="12038" max="12040" width="12.7109375" style="4" customWidth="1"/>
    <col min="12041" max="12288" width="9.140625" style="4"/>
    <col min="12289" max="12289" width="24.28515625" style="4" customWidth="1"/>
    <col min="12290" max="12290" width="11.7109375" style="4" customWidth="1"/>
    <col min="12291" max="12291" width="3.7109375" style="4" customWidth="1"/>
    <col min="12292" max="12292" width="8.7109375" style="4" customWidth="1"/>
    <col min="12293" max="12293" width="6.5703125" style="4" customWidth="1"/>
    <col min="12294" max="12296" width="12.7109375" style="4" customWidth="1"/>
    <col min="12297" max="12544" width="9.140625" style="4"/>
    <col min="12545" max="12545" width="24.28515625" style="4" customWidth="1"/>
    <col min="12546" max="12546" width="11.7109375" style="4" customWidth="1"/>
    <col min="12547" max="12547" width="3.7109375" style="4" customWidth="1"/>
    <col min="12548" max="12548" width="8.7109375" style="4" customWidth="1"/>
    <col min="12549" max="12549" width="6.5703125" style="4" customWidth="1"/>
    <col min="12550" max="12552" width="12.7109375" style="4" customWidth="1"/>
    <col min="12553" max="12800" width="9.140625" style="4"/>
    <col min="12801" max="12801" width="24.28515625" style="4" customWidth="1"/>
    <col min="12802" max="12802" width="11.7109375" style="4" customWidth="1"/>
    <col min="12803" max="12803" width="3.7109375" style="4" customWidth="1"/>
    <col min="12804" max="12804" width="8.7109375" style="4" customWidth="1"/>
    <col min="12805" max="12805" width="6.5703125" style="4" customWidth="1"/>
    <col min="12806" max="12808" width="12.7109375" style="4" customWidth="1"/>
    <col min="12809" max="13056" width="9.140625" style="4"/>
    <col min="13057" max="13057" width="24.28515625" style="4" customWidth="1"/>
    <col min="13058" max="13058" width="11.7109375" style="4" customWidth="1"/>
    <col min="13059" max="13059" width="3.7109375" style="4" customWidth="1"/>
    <col min="13060" max="13060" width="8.7109375" style="4" customWidth="1"/>
    <col min="13061" max="13061" width="6.5703125" style="4" customWidth="1"/>
    <col min="13062" max="13064" width="12.7109375" style="4" customWidth="1"/>
    <col min="13065" max="13312" width="9.140625" style="4"/>
    <col min="13313" max="13313" width="24.28515625" style="4" customWidth="1"/>
    <col min="13314" max="13314" width="11.7109375" style="4" customWidth="1"/>
    <col min="13315" max="13315" width="3.7109375" style="4" customWidth="1"/>
    <col min="13316" max="13316" width="8.7109375" style="4" customWidth="1"/>
    <col min="13317" max="13317" width="6.5703125" style="4" customWidth="1"/>
    <col min="13318" max="13320" width="12.7109375" style="4" customWidth="1"/>
    <col min="13321" max="13568" width="9.140625" style="4"/>
    <col min="13569" max="13569" width="24.28515625" style="4" customWidth="1"/>
    <col min="13570" max="13570" width="11.7109375" style="4" customWidth="1"/>
    <col min="13571" max="13571" width="3.7109375" style="4" customWidth="1"/>
    <col min="13572" max="13572" width="8.7109375" style="4" customWidth="1"/>
    <col min="13573" max="13573" width="6.5703125" style="4" customWidth="1"/>
    <col min="13574" max="13576" width="12.7109375" style="4" customWidth="1"/>
    <col min="13577" max="13824" width="9.140625" style="4"/>
    <col min="13825" max="13825" width="24.28515625" style="4" customWidth="1"/>
    <col min="13826" max="13826" width="11.7109375" style="4" customWidth="1"/>
    <col min="13827" max="13827" width="3.7109375" style="4" customWidth="1"/>
    <col min="13828" max="13828" width="8.7109375" style="4" customWidth="1"/>
    <col min="13829" max="13829" width="6.5703125" style="4" customWidth="1"/>
    <col min="13830" max="13832" width="12.7109375" style="4" customWidth="1"/>
    <col min="13833" max="14080" width="9.140625" style="4"/>
    <col min="14081" max="14081" width="24.28515625" style="4" customWidth="1"/>
    <col min="14082" max="14082" width="11.7109375" style="4" customWidth="1"/>
    <col min="14083" max="14083" width="3.7109375" style="4" customWidth="1"/>
    <col min="14084" max="14084" width="8.7109375" style="4" customWidth="1"/>
    <col min="14085" max="14085" width="6.5703125" style="4" customWidth="1"/>
    <col min="14086" max="14088" width="12.7109375" style="4" customWidth="1"/>
    <col min="14089" max="14336" width="9.140625" style="4"/>
    <col min="14337" max="14337" width="24.28515625" style="4" customWidth="1"/>
    <col min="14338" max="14338" width="11.7109375" style="4" customWidth="1"/>
    <col min="14339" max="14339" width="3.7109375" style="4" customWidth="1"/>
    <col min="14340" max="14340" width="8.7109375" style="4" customWidth="1"/>
    <col min="14341" max="14341" width="6.5703125" style="4" customWidth="1"/>
    <col min="14342" max="14344" width="12.7109375" style="4" customWidth="1"/>
    <col min="14345" max="14592" width="9.140625" style="4"/>
    <col min="14593" max="14593" width="24.28515625" style="4" customWidth="1"/>
    <col min="14594" max="14594" width="11.7109375" style="4" customWidth="1"/>
    <col min="14595" max="14595" width="3.7109375" style="4" customWidth="1"/>
    <col min="14596" max="14596" width="8.7109375" style="4" customWidth="1"/>
    <col min="14597" max="14597" width="6.5703125" style="4" customWidth="1"/>
    <col min="14598" max="14600" width="12.7109375" style="4" customWidth="1"/>
    <col min="14601" max="14848" width="9.140625" style="4"/>
    <col min="14849" max="14849" width="24.28515625" style="4" customWidth="1"/>
    <col min="14850" max="14850" width="11.7109375" style="4" customWidth="1"/>
    <col min="14851" max="14851" width="3.7109375" style="4" customWidth="1"/>
    <col min="14852" max="14852" width="8.7109375" style="4" customWidth="1"/>
    <col min="14853" max="14853" width="6.5703125" style="4" customWidth="1"/>
    <col min="14854" max="14856" width="12.7109375" style="4" customWidth="1"/>
    <col min="14857" max="15104" width="9.140625" style="4"/>
    <col min="15105" max="15105" width="24.28515625" style="4" customWidth="1"/>
    <col min="15106" max="15106" width="11.7109375" style="4" customWidth="1"/>
    <col min="15107" max="15107" width="3.7109375" style="4" customWidth="1"/>
    <col min="15108" max="15108" width="8.7109375" style="4" customWidth="1"/>
    <col min="15109" max="15109" width="6.5703125" style="4" customWidth="1"/>
    <col min="15110" max="15112" width="12.7109375" style="4" customWidth="1"/>
    <col min="15113" max="15360" width="9.140625" style="4"/>
    <col min="15361" max="15361" width="24.28515625" style="4" customWidth="1"/>
    <col min="15362" max="15362" width="11.7109375" style="4" customWidth="1"/>
    <col min="15363" max="15363" width="3.7109375" style="4" customWidth="1"/>
    <col min="15364" max="15364" width="8.7109375" style="4" customWidth="1"/>
    <col min="15365" max="15365" width="6.5703125" style="4" customWidth="1"/>
    <col min="15366" max="15368" width="12.7109375" style="4" customWidth="1"/>
    <col min="15369" max="15616" width="9.140625" style="4"/>
    <col min="15617" max="15617" width="24.28515625" style="4" customWidth="1"/>
    <col min="15618" max="15618" width="11.7109375" style="4" customWidth="1"/>
    <col min="15619" max="15619" width="3.7109375" style="4" customWidth="1"/>
    <col min="15620" max="15620" width="8.7109375" style="4" customWidth="1"/>
    <col min="15621" max="15621" width="6.5703125" style="4" customWidth="1"/>
    <col min="15622" max="15624" width="12.7109375" style="4" customWidth="1"/>
    <col min="15625" max="15872" width="9.140625" style="4"/>
    <col min="15873" max="15873" width="24.28515625" style="4" customWidth="1"/>
    <col min="15874" max="15874" width="11.7109375" style="4" customWidth="1"/>
    <col min="15875" max="15875" width="3.7109375" style="4" customWidth="1"/>
    <col min="15876" max="15876" width="8.7109375" style="4" customWidth="1"/>
    <col min="15877" max="15877" width="6.5703125" style="4" customWidth="1"/>
    <col min="15878" max="15880" width="12.7109375" style="4" customWidth="1"/>
    <col min="15881" max="16128" width="9.140625" style="4"/>
    <col min="16129" max="16129" width="24.28515625" style="4" customWidth="1"/>
    <col min="16130" max="16130" width="11.7109375" style="4" customWidth="1"/>
    <col min="16131" max="16131" width="3.7109375" style="4" customWidth="1"/>
    <col min="16132" max="16132" width="8.7109375" style="4" customWidth="1"/>
    <col min="16133" max="16133" width="6.5703125" style="4" customWidth="1"/>
    <col min="16134" max="16136" width="12.7109375" style="4" customWidth="1"/>
    <col min="16137" max="16384" width="9.140625" style="4"/>
  </cols>
  <sheetData>
    <row r="1" spans="1:9" ht="15.75" x14ac:dyDescent="0.25">
      <c r="B1" s="2" t="s">
        <v>130</v>
      </c>
      <c r="C1" s="3"/>
      <c r="D1" s="3"/>
      <c r="E1" s="3"/>
      <c r="F1" s="3"/>
      <c r="G1" s="3"/>
    </row>
    <row r="2" spans="1:9" ht="15.75" x14ac:dyDescent="0.25">
      <c r="B2" s="2" t="s">
        <v>0</v>
      </c>
    </row>
    <row r="3" spans="1:9" ht="15.75" x14ac:dyDescent="0.25">
      <c r="B3" s="5" t="s">
        <v>1</v>
      </c>
      <c r="C3" s="6"/>
    </row>
    <row r="4" spans="1:9" ht="15.75" x14ac:dyDescent="0.25">
      <c r="A4" s="102" t="s">
        <v>131</v>
      </c>
      <c r="B4" s="102"/>
      <c r="C4" s="102"/>
      <c r="D4" s="102"/>
      <c r="E4" s="102"/>
      <c r="F4" s="102"/>
      <c r="G4" s="102"/>
      <c r="H4" s="102"/>
    </row>
    <row r="5" spans="1:9" ht="15.75" x14ac:dyDescent="0.25">
      <c r="B5" s="103"/>
      <c r="C5" s="103"/>
      <c r="D5" s="103"/>
      <c r="E5" s="103"/>
      <c r="F5" s="103"/>
      <c r="G5" s="103"/>
      <c r="H5" s="103"/>
    </row>
    <row r="6" spans="1:9" ht="15.75" x14ac:dyDescent="0.25">
      <c r="B6" s="104"/>
      <c r="C6" s="104"/>
      <c r="D6" s="104"/>
      <c r="E6" s="104"/>
      <c r="F6" s="105"/>
      <c r="G6" s="105"/>
      <c r="H6" s="105"/>
    </row>
    <row r="7" spans="1:9" ht="21.75" customHeight="1" x14ac:dyDescent="0.25">
      <c r="A7" s="7" t="s">
        <v>2</v>
      </c>
      <c r="B7" s="95" t="s">
        <v>98</v>
      </c>
      <c r="C7" s="95"/>
      <c r="D7" s="95"/>
      <c r="E7" s="95"/>
      <c r="F7" s="95"/>
      <c r="G7" s="95"/>
      <c r="H7" s="95"/>
    </row>
    <row r="8" spans="1:9" ht="21.75" customHeight="1" x14ac:dyDescent="0.25">
      <c r="A8" s="7" t="s">
        <v>3</v>
      </c>
      <c r="B8" s="90" t="s">
        <v>201</v>
      </c>
      <c r="C8" s="91"/>
      <c r="D8" s="91"/>
      <c r="E8" s="91"/>
      <c r="F8" s="8" t="s">
        <v>4</v>
      </c>
      <c r="G8" s="91"/>
      <c r="H8" s="91"/>
    </row>
    <row r="9" spans="1:9" ht="21.75" customHeight="1" x14ac:dyDescent="0.25">
      <c r="A9" s="7" t="s">
        <v>5</v>
      </c>
      <c r="B9" s="94" t="s">
        <v>34</v>
      </c>
      <c r="C9" s="94"/>
      <c r="D9" s="94"/>
      <c r="E9" s="94"/>
      <c r="F9" s="94"/>
      <c r="G9" s="94"/>
      <c r="H9" s="94"/>
    </row>
    <row r="10" spans="1:9" ht="21.75" customHeight="1" x14ac:dyDescent="0.25">
      <c r="A10" s="7" t="s">
        <v>6</v>
      </c>
      <c r="B10" s="95" t="s">
        <v>203</v>
      </c>
      <c r="C10" s="95"/>
      <c r="D10" s="95"/>
      <c r="E10" s="95"/>
      <c r="F10" s="95"/>
      <c r="G10" s="82" t="s">
        <v>7</v>
      </c>
      <c r="H10" s="10" t="s">
        <v>204</v>
      </c>
    </row>
    <row r="11" spans="1:9" ht="21.75" customHeight="1" x14ac:dyDescent="0.25">
      <c r="A11" s="7" t="s">
        <v>8</v>
      </c>
      <c r="B11" s="95" t="s">
        <v>202</v>
      </c>
      <c r="C11" s="95"/>
      <c r="D11" s="95"/>
      <c r="E11" s="95"/>
      <c r="F11" s="95"/>
      <c r="G11" s="95"/>
      <c r="H11" s="95"/>
    </row>
    <row r="12" spans="1:9" ht="21.75" customHeight="1" x14ac:dyDescent="0.25">
      <c r="A12" s="7" t="s">
        <v>9</v>
      </c>
      <c r="B12" s="96" t="str">
        <f>IF(B9="","",VLOOKUP(B9,'Travel Accounts'!$A$1:$B$42,2,FALSE))</f>
        <v>30-41000-60001</v>
      </c>
      <c r="C12" s="96"/>
      <c r="D12" s="96"/>
      <c r="E12" s="96"/>
      <c r="F12" s="96"/>
      <c r="G12" s="11"/>
      <c r="H12" s="12"/>
      <c r="I12" s="13"/>
    </row>
    <row r="13" spans="1:9" ht="21.75" customHeight="1" x14ac:dyDescent="0.25">
      <c r="A13" s="7" t="s">
        <v>10</v>
      </c>
      <c r="B13" s="97">
        <v>45012</v>
      </c>
      <c r="C13" s="97"/>
      <c r="D13" s="97"/>
      <c r="E13" s="14"/>
      <c r="F13" s="14"/>
      <c r="G13" s="98"/>
      <c r="H13" s="98"/>
    </row>
    <row r="14" spans="1:9" ht="21.75" customHeight="1" x14ac:dyDescent="0.25">
      <c r="A14" s="7" t="s">
        <v>11</v>
      </c>
      <c r="B14" s="97">
        <v>45015</v>
      </c>
      <c r="C14" s="97"/>
      <c r="D14" s="97"/>
      <c r="E14" s="14"/>
      <c r="F14" s="14"/>
      <c r="G14" s="98"/>
      <c r="H14" s="98"/>
    </row>
    <row r="15" spans="1:9" ht="21.75" customHeight="1" x14ac:dyDescent="0.25">
      <c r="A15" s="100" t="s">
        <v>126</v>
      </c>
      <c r="B15" s="100"/>
      <c r="C15" s="100"/>
      <c r="D15" s="100"/>
      <c r="E15" s="100"/>
      <c r="F15" s="100"/>
      <c r="G15" s="100"/>
      <c r="H15" s="100"/>
    </row>
    <row r="16" spans="1:9" ht="18.75" customHeight="1" x14ac:dyDescent="0.25">
      <c r="A16" s="7" t="s">
        <v>127</v>
      </c>
      <c r="B16" s="101" t="s">
        <v>205</v>
      </c>
      <c r="C16" s="101"/>
      <c r="D16" s="101"/>
      <c r="E16" s="101"/>
      <c r="F16" s="101"/>
      <c r="G16" s="101"/>
      <c r="H16" s="81"/>
    </row>
    <row r="17" spans="1:8" ht="18.75" customHeight="1" x14ac:dyDescent="0.25">
      <c r="A17" s="7" t="s">
        <v>128</v>
      </c>
      <c r="B17" s="68">
        <v>100</v>
      </c>
      <c r="C17" s="80"/>
      <c r="D17" s="80"/>
      <c r="E17" s="14"/>
      <c r="F17" s="14"/>
      <c r="G17" s="81"/>
      <c r="H17" s="69">
        <f>B17</f>
        <v>100</v>
      </c>
    </row>
    <row r="18" spans="1:8" ht="15.75" customHeight="1" x14ac:dyDescent="0.25">
      <c r="A18" s="89" t="s">
        <v>102</v>
      </c>
      <c r="B18" s="89"/>
      <c r="C18" s="89"/>
      <c r="D18" s="89"/>
      <c r="E18" s="89"/>
      <c r="F18" s="89"/>
      <c r="G18" s="89"/>
      <c r="H18" s="89"/>
    </row>
    <row r="19" spans="1:8" ht="18.75" x14ac:dyDescent="0.25">
      <c r="A19" s="100" t="s">
        <v>12</v>
      </c>
      <c r="B19" s="100"/>
      <c r="C19" s="100"/>
      <c r="D19" s="100"/>
      <c r="E19" s="100"/>
      <c r="F19" s="100"/>
      <c r="G19" s="100"/>
      <c r="H19" s="100"/>
    </row>
    <row r="20" spans="1:8" ht="15" x14ac:dyDescent="0.25">
      <c r="A20" s="7" t="s">
        <v>13</v>
      </c>
      <c r="B20" s="107" t="s">
        <v>206</v>
      </c>
      <c r="C20" s="107"/>
      <c r="D20" s="107"/>
      <c r="E20" s="107"/>
      <c r="F20" s="107"/>
      <c r="G20" s="107"/>
      <c r="H20" s="107"/>
    </row>
    <row r="21" spans="1:8" ht="15" x14ac:dyDescent="0.25">
      <c r="A21" s="7" t="s">
        <v>14</v>
      </c>
      <c r="B21" s="108"/>
      <c r="C21" s="108"/>
      <c r="D21" s="108"/>
      <c r="E21" s="108"/>
      <c r="F21" s="108"/>
      <c r="G21" s="108"/>
      <c r="H21" s="108"/>
    </row>
    <row r="22" spans="1:8" ht="15" x14ac:dyDescent="0.25">
      <c r="A22" s="7" t="s">
        <v>4</v>
      </c>
      <c r="B22" s="93"/>
      <c r="C22" s="93"/>
      <c r="D22" s="93"/>
      <c r="E22" s="93"/>
    </row>
    <row r="23" spans="1:8" ht="15" x14ac:dyDescent="0.25">
      <c r="A23" s="7" t="s">
        <v>15</v>
      </c>
      <c r="B23" s="15">
        <v>108</v>
      </c>
      <c r="C23" s="16" t="s">
        <v>16</v>
      </c>
      <c r="D23" s="79">
        <v>3</v>
      </c>
      <c r="E23" s="16" t="s">
        <v>17</v>
      </c>
      <c r="F23" s="18"/>
      <c r="G23" s="19"/>
      <c r="H23" s="20">
        <f>B23*D23</f>
        <v>324</v>
      </c>
    </row>
    <row r="24" spans="1:8" ht="15" x14ac:dyDescent="0.25">
      <c r="A24" s="109" t="s">
        <v>109</v>
      </c>
      <c r="B24" s="109"/>
      <c r="C24" s="109"/>
      <c r="D24" s="109"/>
      <c r="E24" s="109"/>
      <c r="F24" s="109"/>
      <c r="G24" s="109"/>
      <c r="H24" s="109"/>
    </row>
    <row r="25" spans="1:8" ht="15" x14ac:dyDescent="0.25">
      <c r="A25" s="89" t="s">
        <v>102</v>
      </c>
      <c r="B25" s="89"/>
      <c r="C25" s="89"/>
      <c r="D25" s="89"/>
      <c r="E25" s="89"/>
      <c r="F25" s="89"/>
      <c r="G25" s="89"/>
      <c r="H25" s="89"/>
    </row>
    <row r="26" spans="1:8" ht="18.75" x14ac:dyDescent="0.25">
      <c r="A26" s="100" t="s">
        <v>125</v>
      </c>
      <c r="B26" s="100"/>
      <c r="C26" s="100"/>
      <c r="D26" s="100"/>
      <c r="E26" s="100"/>
      <c r="F26" s="100"/>
      <c r="G26" s="100"/>
      <c r="H26" s="100"/>
    </row>
    <row r="27" spans="1:8" ht="15" x14ac:dyDescent="0.25">
      <c r="A27" s="7" t="s">
        <v>19</v>
      </c>
      <c r="B27" s="116"/>
      <c r="C27" s="116"/>
      <c r="D27" s="116"/>
      <c r="E27" s="116"/>
      <c r="F27" s="116"/>
      <c r="G27" s="116"/>
      <c r="H27" s="21">
        <v>0</v>
      </c>
    </row>
    <row r="28" spans="1:8" ht="15" x14ac:dyDescent="0.25">
      <c r="A28" s="89" t="s">
        <v>102</v>
      </c>
      <c r="B28" s="89"/>
      <c r="C28" s="89"/>
      <c r="D28" s="89"/>
      <c r="E28" s="89"/>
      <c r="F28" s="89"/>
      <c r="G28" s="89"/>
      <c r="H28" s="89"/>
    </row>
    <row r="29" spans="1:8" ht="18.75" x14ac:dyDescent="0.25">
      <c r="A29" s="100" t="s">
        <v>103</v>
      </c>
      <c r="B29" s="100"/>
      <c r="C29" s="100"/>
      <c r="D29" s="100"/>
      <c r="E29" s="100"/>
      <c r="F29" s="100"/>
      <c r="G29" s="100"/>
      <c r="H29" s="100"/>
    </row>
    <row r="30" spans="1:8" ht="15" x14ac:dyDescent="0.25">
      <c r="A30" s="60" t="s">
        <v>104</v>
      </c>
      <c r="B30" s="111"/>
      <c r="C30" s="111"/>
      <c r="D30" s="111"/>
      <c r="E30" s="111"/>
      <c r="F30" s="111"/>
      <c r="G30" s="111"/>
      <c r="H30" s="111"/>
    </row>
    <row r="31" spans="1:8" ht="15" x14ac:dyDescent="0.25">
      <c r="A31" s="60"/>
      <c r="B31" s="61">
        <v>0</v>
      </c>
      <c r="C31" s="60" t="s">
        <v>16</v>
      </c>
      <c r="D31" s="60"/>
      <c r="E31" s="60" t="s">
        <v>17</v>
      </c>
      <c r="F31" s="60"/>
      <c r="G31" s="60"/>
      <c r="H31" s="60">
        <f>B31*D31</f>
        <v>0</v>
      </c>
    </row>
    <row r="32" spans="1:8" ht="15" x14ac:dyDescent="0.25">
      <c r="A32" s="89" t="s">
        <v>102</v>
      </c>
      <c r="B32" s="89"/>
      <c r="C32" s="89"/>
      <c r="D32" s="89"/>
      <c r="E32" s="89"/>
      <c r="F32" s="89"/>
      <c r="G32" s="89"/>
      <c r="H32" s="89"/>
    </row>
    <row r="33" spans="1:9" ht="18.75" x14ac:dyDescent="0.25">
      <c r="A33" s="100" t="s">
        <v>129</v>
      </c>
      <c r="B33" s="100"/>
      <c r="C33" s="100"/>
      <c r="D33" s="100"/>
      <c r="E33" s="100"/>
      <c r="F33" s="100"/>
      <c r="G33" s="100"/>
      <c r="H33" s="100"/>
    </row>
    <row r="34" spans="1:9" ht="19.5" customHeight="1" x14ac:dyDescent="0.25">
      <c r="A34" s="7" t="s">
        <v>105</v>
      </c>
      <c r="B34" s="15">
        <v>0</v>
      </c>
      <c r="C34" s="22"/>
      <c r="D34" s="75"/>
      <c r="E34" s="22"/>
      <c r="G34" s="82" t="s">
        <v>18</v>
      </c>
      <c r="H34" s="21">
        <f>B34</f>
        <v>0</v>
      </c>
      <c r="I34" s="4" t="s">
        <v>106</v>
      </c>
    </row>
    <row r="35" spans="1:9" ht="19.5" customHeight="1" x14ac:dyDescent="0.25">
      <c r="A35" s="7" t="s">
        <v>21</v>
      </c>
      <c r="B35" s="15">
        <v>0</v>
      </c>
      <c r="C35" s="22" t="s">
        <v>16</v>
      </c>
      <c r="D35" s="79">
        <v>1</v>
      </c>
      <c r="E35" s="22" t="s">
        <v>17</v>
      </c>
      <c r="G35" s="82" t="s">
        <v>18</v>
      </c>
      <c r="H35" s="21">
        <f>B35*D35</f>
        <v>0</v>
      </c>
      <c r="I35" s="4" t="s">
        <v>120</v>
      </c>
    </row>
    <row r="36" spans="1:9" ht="19.5" customHeight="1" x14ac:dyDescent="0.25">
      <c r="A36" s="7" t="s">
        <v>20</v>
      </c>
      <c r="B36" s="15">
        <v>0</v>
      </c>
      <c r="C36" s="22" t="s">
        <v>16</v>
      </c>
      <c r="D36" s="79">
        <v>2</v>
      </c>
      <c r="E36" s="22"/>
      <c r="G36" s="82" t="s">
        <v>18</v>
      </c>
      <c r="H36" s="21">
        <f>B36*D36</f>
        <v>0</v>
      </c>
      <c r="I36" s="4" t="s">
        <v>121</v>
      </c>
    </row>
    <row r="37" spans="1:9" ht="19.5" customHeight="1" x14ac:dyDescent="0.25">
      <c r="A37" s="7" t="s">
        <v>22</v>
      </c>
      <c r="B37" s="15">
        <v>0</v>
      </c>
      <c r="C37" s="22" t="s">
        <v>23</v>
      </c>
      <c r="D37" s="79"/>
      <c r="G37" s="82" t="s">
        <v>18</v>
      </c>
      <c r="H37" s="21">
        <f>B37</f>
        <v>0</v>
      </c>
      <c r="I37" s="4" t="s">
        <v>122</v>
      </c>
    </row>
    <row r="38" spans="1:9" ht="19.5" customHeight="1" x14ac:dyDescent="0.25">
      <c r="A38" s="7" t="s">
        <v>24</v>
      </c>
      <c r="B38" s="23">
        <v>0</v>
      </c>
      <c r="C38" s="22" t="s">
        <v>16</v>
      </c>
      <c r="D38" s="76">
        <v>0.66</v>
      </c>
      <c r="G38" s="82" t="s">
        <v>18</v>
      </c>
      <c r="H38" s="21">
        <f>B38*D38</f>
        <v>0</v>
      </c>
      <c r="I38" s="4" t="s">
        <v>123</v>
      </c>
    </row>
    <row r="39" spans="1:9" ht="19.5" customHeight="1" x14ac:dyDescent="0.25">
      <c r="A39" s="7"/>
      <c r="B39" s="24" t="s">
        <v>25</v>
      </c>
      <c r="C39" s="23"/>
      <c r="D39" s="23"/>
      <c r="E39" s="23"/>
      <c r="G39" s="19"/>
      <c r="H39" s="21"/>
    </row>
    <row r="40" spans="1:9" ht="19.5" customHeight="1" x14ac:dyDescent="0.25">
      <c r="A40" s="7" t="s">
        <v>110</v>
      </c>
      <c r="B40" s="73">
        <v>64</v>
      </c>
      <c r="C40" s="25" t="s">
        <v>16</v>
      </c>
      <c r="D40" s="92">
        <v>2</v>
      </c>
      <c r="E40" s="92"/>
      <c r="F40" s="22" t="s">
        <v>111</v>
      </c>
      <c r="H40" s="21">
        <f>B40*D40</f>
        <v>128</v>
      </c>
      <c r="I40" s="4" t="s">
        <v>114</v>
      </c>
    </row>
    <row r="41" spans="1:9" ht="19.5" customHeight="1" x14ac:dyDescent="0.25">
      <c r="A41" s="7" t="s">
        <v>112</v>
      </c>
      <c r="B41" s="74">
        <v>48</v>
      </c>
      <c r="C41" s="64" t="s">
        <v>16</v>
      </c>
      <c r="D41" s="115">
        <v>2</v>
      </c>
      <c r="E41" s="115"/>
      <c r="F41" s="64" t="s">
        <v>111</v>
      </c>
      <c r="G41" s="64"/>
      <c r="H41" s="27">
        <f>B41*D41</f>
        <v>96</v>
      </c>
      <c r="I41" s="4" t="s">
        <v>113</v>
      </c>
    </row>
    <row r="42" spans="1:9" ht="19.5" customHeight="1" x14ac:dyDescent="0.25">
      <c r="A42" s="77" t="s">
        <v>199</v>
      </c>
      <c r="B42" s="78">
        <f>B40</f>
        <v>64</v>
      </c>
      <c r="C42" s="50" t="s">
        <v>16</v>
      </c>
      <c r="D42" s="99">
        <v>1</v>
      </c>
      <c r="E42" s="99"/>
      <c r="F42" s="50" t="s">
        <v>200</v>
      </c>
      <c r="G42" s="50"/>
      <c r="H42" s="58">
        <f>B42/4*-D42</f>
        <v>-16</v>
      </c>
      <c r="I42" s="4" t="s">
        <v>210</v>
      </c>
    </row>
    <row r="43" spans="1:9" ht="19.5" customHeight="1" x14ac:dyDescent="0.25">
      <c r="A43" s="7"/>
      <c r="B43" s="114"/>
      <c r="C43" s="114"/>
      <c r="D43" s="114"/>
      <c r="E43" s="114"/>
      <c r="F43" s="112" t="s">
        <v>26</v>
      </c>
      <c r="G43" s="112"/>
      <c r="H43" s="27">
        <f>SUM(H40:H42)</f>
        <v>208</v>
      </c>
    </row>
    <row r="44" spans="1:9" ht="19.5" customHeight="1" x14ac:dyDescent="0.25">
      <c r="A44" s="7" t="s">
        <v>27</v>
      </c>
      <c r="B44" s="71">
        <v>0</v>
      </c>
      <c r="C44" s="26"/>
      <c r="D44" s="72"/>
      <c r="E44" s="26"/>
      <c r="F44" s="28"/>
      <c r="G44" s="28"/>
      <c r="H44" s="27">
        <f>B44</f>
        <v>0</v>
      </c>
    </row>
    <row r="45" spans="1:9" ht="19.5" customHeight="1" x14ac:dyDescent="0.25">
      <c r="A45" s="7" t="s">
        <v>115</v>
      </c>
      <c r="B45" s="106"/>
      <c r="C45" s="106"/>
      <c r="D45" s="106"/>
      <c r="E45" s="106"/>
      <c r="F45" s="106"/>
      <c r="G45" s="28"/>
      <c r="H45" s="27"/>
      <c r="I45" s="4" t="s">
        <v>124</v>
      </c>
    </row>
    <row r="46" spans="1:9" ht="19.5" customHeight="1" x14ac:dyDescent="0.25">
      <c r="A46" s="7"/>
      <c r="E46" s="110" t="s">
        <v>196</v>
      </c>
      <c r="F46" s="110"/>
      <c r="G46" s="110"/>
      <c r="H46" s="20">
        <f>SUM(H34:H42)+H44</f>
        <v>208</v>
      </c>
      <c r="I46" s="4" t="s">
        <v>207</v>
      </c>
    </row>
    <row r="47" spans="1:9" ht="18.75" x14ac:dyDescent="0.25">
      <c r="A47" s="100" t="s">
        <v>28</v>
      </c>
      <c r="B47" s="100"/>
      <c r="C47" s="100"/>
      <c r="D47" s="100"/>
      <c r="E47" s="100"/>
      <c r="F47" s="100"/>
      <c r="G47" s="100"/>
      <c r="H47" s="100"/>
    </row>
    <row r="48" spans="1:9" ht="24.75" customHeight="1" x14ac:dyDescent="0.25">
      <c r="A48" s="7" t="s">
        <v>107</v>
      </c>
      <c r="B48" s="113"/>
      <c r="C48" s="113"/>
      <c r="D48" s="113"/>
      <c r="E48" s="113"/>
      <c r="F48" s="113"/>
      <c r="G48" s="7" t="s">
        <v>87</v>
      </c>
      <c r="H48" s="49"/>
    </row>
    <row r="49" spans="1:18" ht="24.95" customHeight="1" x14ac:dyDescent="0.25">
      <c r="A49" s="14" t="s">
        <v>99</v>
      </c>
      <c r="B49" s="87"/>
      <c r="C49" s="87"/>
      <c r="D49" s="87"/>
      <c r="E49" s="87"/>
      <c r="F49" s="87"/>
      <c r="G49" s="14" t="s">
        <v>87</v>
      </c>
      <c r="H49" s="59"/>
    </row>
    <row r="50" spans="1:18" ht="24.95" customHeight="1" x14ac:dyDescent="0.25">
      <c r="A50" s="14" t="s">
        <v>132</v>
      </c>
      <c r="B50" s="87"/>
      <c r="C50" s="87"/>
      <c r="D50" s="87"/>
      <c r="E50" s="87"/>
      <c r="F50" s="87"/>
      <c r="G50" s="14" t="s">
        <v>87</v>
      </c>
      <c r="H50" s="59"/>
      <c r="O50" s="4" t="s">
        <v>209</v>
      </c>
    </row>
    <row r="51" spans="1:18" ht="24.95" customHeight="1" x14ac:dyDescent="0.25">
      <c r="A51" s="14" t="s">
        <v>100</v>
      </c>
      <c r="B51" s="87"/>
      <c r="C51" s="87"/>
      <c r="D51" s="87"/>
      <c r="E51" s="87"/>
      <c r="F51" s="87"/>
      <c r="G51" s="14" t="s">
        <v>87</v>
      </c>
      <c r="H51" s="59"/>
      <c r="O51" s="83">
        <v>45012</v>
      </c>
      <c r="P51" s="83">
        <v>45013</v>
      </c>
      <c r="Q51" s="83">
        <v>45014</v>
      </c>
      <c r="R51" s="83">
        <v>45015</v>
      </c>
    </row>
    <row r="52" spans="1:18" ht="24.95" customHeight="1" x14ac:dyDescent="0.25">
      <c r="A52" s="1" t="s">
        <v>101</v>
      </c>
      <c r="O52" s="84">
        <v>48</v>
      </c>
      <c r="P52" s="84">
        <v>64</v>
      </c>
      <c r="Q52" s="84">
        <v>64</v>
      </c>
      <c r="R52" s="84">
        <v>48</v>
      </c>
    </row>
    <row r="53" spans="1:18" ht="24.95" customHeight="1" x14ac:dyDescent="0.25">
      <c r="A53" s="88" t="s">
        <v>133</v>
      </c>
      <c r="B53" s="88"/>
      <c r="C53" s="88"/>
      <c r="D53" s="88"/>
      <c r="E53" s="88"/>
      <c r="F53" s="88"/>
      <c r="G53" s="88"/>
      <c r="H53" s="88"/>
    </row>
    <row r="54" spans="1:18" ht="24.95" customHeight="1" x14ac:dyDescent="0.25">
      <c r="A54" s="88"/>
      <c r="B54" s="88"/>
      <c r="C54" s="88"/>
      <c r="D54" s="88"/>
      <c r="E54" s="88"/>
      <c r="F54" s="88"/>
      <c r="G54" s="88"/>
      <c r="H54" s="88"/>
    </row>
  </sheetData>
  <protectedRanges>
    <protectedRange sqref="B7:H17" name="Range1"/>
    <protectedRange sqref="B20:H24" name="Range2"/>
    <protectedRange sqref="B27:H27 A25 C25:H25 A28:A32 C28:H32 A18 C18:H18" name="Range3"/>
    <protectedRange sqref="B34:B40" name="Range4"/>
    <protectedRange sqref="D34:D36" name="Range5"/>
    <protectedRange sqref="B40:E40" name="Range6"/>
    <protectedRange sqref="B44:H45" name="Range7"/>
  </protectedRanges>
  <mergeCells count="44">
    <mergeCell ref="A53:H54"/>
    <mergeCell ref="A47:H47"/>
    <mergeCell ref="B48:F48"/>
    <mergeCell ref="B49:F49"/>
    <mergeCell ref="B50:F50"/>
    <mergeCell ref="B51:F51"/>
    <mergeCell ref="D42:E42"/>
    <mergeCell ref="B43:E43"/>
    <mergeCell ref="F43:G43"/>
    <mergeCell ref="B45:F45"/>
    <mergeCell ref="E46:G46"/>
    <mergeCell ref="B30:H30"/>
    <mergeCell ref="A32:H32"/>
    <mergeCell ref="A33:H33"/>
    <mergeCell ref="D40:E40"/>
    <mergeCell ref="D41:E41"/>
    <mergeCell ref="B22:E22"/>
    <mergeCell ref="A26:H26"/>
    <mergeCell ref="B27:G27"/>
    <mergeCell ref="A24:H24"/>
    <mergeCell ref="A25:H25"/>
    <mergeCell ref="A28:H28"/>
    <mergeCell ref="A29:H29"/>
    <mergeCell ref="B9:H9"/>
    <mergeCell ref="B10:F10"/>
    <mergeCell ref="B11:H11"/>
    <mergeCell ref="B12:F12"/>
    <mergeCell ref="B13:D13"/>
    <mergeCell ref="G13:H13"/>
    <mergeCell ref="B14:D14"/>
    <mergeCell ref="G14:H14"/>
    <mergeCell ref="A15:H15"/>
    <mergeCell ref="B16:G16"/>
    <mergeCell ref="A18:H18"/>
    <mergeCell ref="A19:H19"/>
    <mergeCell ref="B20:H20"/>
    <mergeCell ref="B21:H21"/>
    <mergeCell ref="B8:E8"/>
    <mergeCell ref="G8:H8"/>
    <mergeCell ref="A4:H4"/>
    <mergeCell ref="B5:H5"/>
    <mergeCell ref="B6:E6"/>
    <mergeCell ref="F6:H6"/>
    <mergeCell ref="B7:H7"/>
  </mergeCells>
  <hyperlinks>
    <hyperlink ref="B39" r:id="rId1" xr:uid="{77004E9F-264E-488B-9166-6F0E3A7275C5}"/>
    <hyperlink ref="B8" r:id="rId2" xr:uid="{FC561BDF-F12C-4529-9CF5-F2353C7D04E7}"/>
  </hyperlinks>
  <pageMargins left="0.7" right="0.7" top="0.75" bottom="0.75" header="0.3" footer="0.3"/>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84F01D65-7AC1-4508-81F8-0813CBB18786}">
          <x14:formula1>
            <xm:f>'Travel Accounts'!$A$1:$A$47</xm:f>
          </x14:formula1>
          <xm:sqref>B9:H9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Travel Guide</vt:lpstr>
      <vt:lpstr>Advance Form</vt:lpstr>
      <vt:lpstr>Reconciliation</vt:lpstr>
      <vt:lpstr>Travel Accounts</vt:lpstr>
      <vt:lpstr>Questions</vt:lpstr>
      <vt:lpstr>Example Advance Form</vt:lpstr>
      <vt:lpstr>'Advance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DeNasha</dc:creator>
  <cp:lastModifiedBy>Lydia DeNasha</cp:lastModifiedBy>
  <cp:lastPrinted>2023-10-26T15:25:13Z</cp:lastPrinted>
  <dcterms:created xsi:type="dcterms:W3CDTF">2019-08-09T20:50:24Z</dcterms:created>
  <dcterms:modified xsi:type="dcterms:W3CDTF">2023-10-26T15:27:51Z</dcterms:modified>
</cp:coreProperties>
</file>